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<sst xmlns="http://schemas.openxmlformats.org/spreadsheetml/2006/main" count="182" uniqueCount="97">
  <si>
    <t>Position</t>
  </si>
  <si>
    <t>Race Number</t>
  </si>
  <si>
    <t>Finish Time</t>
  </si>
  <si>
    <t>Name</t>
  </si>
  <si>
    <t>Category</t>
  </si>
  <si>
    <t>Club</t>
  </si>
  <si>
    <t>% Time of Winner</t>
  </si>
  <si>
    <t>Summit Time</t>
  </si>
  <si>
    <t>Summit Position</t>
  </si>
  <si>
    <t>Descent Time</t>
  </si>
  <si>
    <t>Descent Position</t>
  </si>
  <si>
    <t>1</t>
  </si>
  <si>
    <t>4</t>
  </si>
  <si>
    <t>2</t>
  </si>
  <si>
    <t>5</t>
  </si>
  <si>
    <t>3</t>
  </si>
  <si>
    <t>6</t>
  </si>
  <si>
    <t>8</t>
  </si>
  <si>
    <t>7</t>
  </si>
  <si>
    <t>11</t>
  </si>
  <si>
    <t>10</t>
  </si>
  <si>
    <t>15</t>
  </si>
  <si>
    <t>21</t>
  </si>
  <si>
    <t>9</t>
  </si>
  <si>
    <t>20</t>
  </si>
  <si>
    <t>18</t>
  </si>
  <si>
    <t>17</t>
  </si>
  <si>
    <t>13</t>
  </si>
  <si>
    <t>14</t>
  </si>
  <si>
    <t>23</t>
  </si>
  <si>
    <t>31</t>
  </si>
  <si>
    <t>16</t>
  </si>
  <si>
    <t>24</t>
  </si>
  <si>
    <t>25</t>
  </si>
  <si>
    <t>28</t>
  </si>
  <si>
    <t>12</t>
  </si>
  <si>
    <t>27</t>
  </si>
  <si>
    <t>30</t>
  </si>
  <si>
    <t>41</t>
  </si>
  <si>
    <t>47</t>
  </si>
  <si>
    <t>22</t>
  </si>
  <si>
    <t>32</t>
  </si>
  <si>
    <t>40</t>
  </si>
  <si>
    <t>19</t>
  </si>
  <si>
    <t>42</t>
  </si>
  <si>
    <t>44</t>
  </si>
  <si>
    <t>37</t>
  </si>
  <si>
    <t>29</t>
  </si>
  <si>
    <t>36</t>
  </si>
  <si>
    <t>39</t>
  </si>
  <si>
    <t>45</t>
  </si>
  <si>
    <t>26</t>
  </si>
  <si>
    <t>46</t>
  </si>
  <si>
    <t>34</t>
  </si>
  <si>
    <t>33</t>
  </si>
  <si>
    <t>43</t>
  </si>
  <si>
    <t>35</t>
  </si>
  <si>
    <t>52</t>
  </si>
  <si>
    <t>38</t>
  </si>
  <si>
    <t>48</t>
  </si>
  <si>
    <t>53</t>
  </si>
  <si>
    <t>55</t>
  </si>
  <si>
    <t>50</t>
  </si>
  <si>
    <t>57</t>
  </si>
  <si>
    <t>54</t>
  </si>
  <si>
    <t>66</t>
  </si>
  <si>
    <t>51</t>
  </si>
  <si>
    <t>49</t>
  </si>
  <si>
    <t>60</t>
  </si>
  <si>
    <t>67</t>
  </si>
  <si>
    <t>63</t>
  </si>
  <si>
    <t>58</t>
  </si>
  <si>
    <t>59</t>
  </si>
  <si>
    <t>61</t>
  </si>
  <si>
    <t>56</t>
  </si>
  <si>
    <t>70</t>
  </si>
  <si>
    <t>65</t>
  </si>
  <si>
    <t>62</t>
  </si>
  <si>
    <t>68</t>
  </si>
  <si>
    <t>64</t>
  </si>
  <si>
    <t>69</t>
  </si>
  <si>
    <t>72</t>
  </si>
  <si>
    <t>77</t>
  </si>
  <si>
    <t>71</t>
  </si>
  <si>
    <t>74</t>
  </si>
  <si>
    <t>75</t>
  </si>
  <si>
    <t>73</t>
  </si>
  <si>
    <t>79</t>
  </si>
  <si>
    <t>76</t>
  </si>
  <si>
    <t>82</t>
  </si>
  <si>
    <t>80</t>
  </si>
  <si>
    <t>78</t>
  </si>
  <si>
    <t>81</t>
  </si>
  <si>
    <t>84</t>
  </si>
  <si>
    <t>83</t>
  </si>
  <si>
    <t>85</t>
  </si>
  <si>
    <t>DNF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</si>
</sst>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h:mm:ss;@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DD\Hill%20and%20Dale\H&amp;D%202007\HILLDALE2007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Clothing"/>
      <sheetName val="Spots and Honey"/>
      <sheetName val="Entries By Surname"/>
      <sheetName val="McVeigh Classic Results R1"/>
      <sheetName val="Tollymore Entries"/>
      <sheetName val="Tollymore Results R2"/>
      <sheetName val="Slieve Martin Entries"/>
      <sheetName val="Slieve Martin Results R3"/>
      <sheetName val="Binnian Entries"/>
      <sheetName val="Binnian Results R4"/>
      <sheetName val="Moughanmore Entries"/>
      <sheetName val="Moughanmore Res R5"/>
      <sheetName val="Hen and Cock Results R6"/>
      <sheetName val="Hen and Cock Entries"/>
      <sheetName val="Monument Race Entries"/>
      <sheetName val="Monument Results"/>
      <sheetName val="Loughshannagh Entries"/>
      <sheetName val="Loughshannagh Results"/>
      <sheetName val="Rocky Entries"/>
      <sheetName val="Rocky Results"/>
      <sheetName val="Meelmore-Meelbeg Entries"/>
      <sheetName val="Meelmore-Meelbeg Results"/>
      <sheetName val="Donard Forest Race 11 - Entries"/>
      <sheetName val="Donard Forest Race - Results"/>
      <sheetName val="S Donard Entries"/>
      <sheetName val="S Donard - Result "/>
    </sheetNames>
    <sheetDataSet>
      <sheetData sheetId="0">
        <row r="2">
          <cell r="A2">
            <v>1</v>
          </cell>
          <cell r="B2" t="str">
            <v>Alan McKibbin</v>
          </cell>
          <cell r="C2" t="str">
            <v>V40</v>
          </cell>
          <cell r="D2" t="str">
            <v>Newcastle AC</v>
          </cell>
          <cell r="E2">
            <v>24507</v>
          </cell>
          <cell r="F2" t="str">
            <v>17 Greenhill Park Newcastle</v>
          </cell>
          <cell r="G2" t="str">
            <v>wendymck@banbridge.com</v>
          </cell>
          <cell r="H2" t="str">
            <v>028437 23793</v>
          </cell>
          <cell r="I2" t="str">
            <v>David</v>
          </cell>
          <cell r="J2" t="str">
            <v>028437 25581</v>
          </cell>
        </row>
        <row r="3">
          <cell r="A3">
            <v>2</v>
          </cell>
          <cell r="B3" t="str">
            <v>Fiona Maxwell</v>
          </cell>
          <cell r="C3" t="str">
            <v>LV45</v>
          </cell>
          <cell r="D3" t="str">
            <v>Mourne Runners</v>
          </cell>
          <cell r="F3" t="str">
            <v>1 Lynden Gate Park Portadown BT63 5YT</v>
          </cell>
          <cell r="G3" t="str">
            <v>maxwellfe@tiscali.co.uk</v>
          </cell>
          <cell r="H3" t="str">
            <v>028 38 391034</v>
          </cell>
          <cell r="I3" t="str">
            <v>Mary McKay</v>
          </cell>
          <cell r="J3" t="str">
            <v>028 90 599111</v>
          </cell>
        </row>
        <row r="4">
          <cell r="A4">
            <v>3</v>
          </cell>
          <cell r="B4" t="str">
            <v>Marty McVeigh</v>
          </cell>
          <cell r="C4" t="str">
            <v>V55</v>
          </cell>
          <cell r="D4" t="str">
            <v>Newcastle AC</v>
          </cell>
          <cell r="E4">
            <v>18879</v>
          </cell>
          <cell r="F4" t="str">
            <v>62 Tollymore Road Newcastle</v>
          </cell>
          <cell r="G4" t="str">
            <v>martin.mcveigh@osni.gov.uk</v>
          </cell>
          <cell r="H4" t="str">
            <v>028 437 25054</v>
          </cell>
          <cell r="I4" t="str">
            <v>Anne McVeigh</v>
          </cell>
          <cell r="J4" t="str">
            <v>028 437 25054</v>
          </cell>
          <cell r="K4" t="str">
            <v>CJZ 3151</v>
          </cell>
        </row>
        <row r="5">
          <cell r="A5">
            <v>4</v>
          </cell>
          <cell r="B5" t="str">
            <v>Richard Rodgers</v>
          </cell>
          <cell r="C5" t="str">
            <v>V40</v>
          </cell>
          <cell r="D5" t="str">
            <v>Newcastle AC</v>
          </cell>
          <cell r="E5">
            <v>23217</v>
          </cell>
          <cell r="F5" t="str">
            <v>22 Lawnfield Grove Newcastle</v>
          </cell>
          <cell r="G5" t="str">
            <v>Richard.Rodgers@phoenix-natural-gas.com</v>
          </cell>
          <cell r="H5" t="str">
            <v>07800 626060</v>
          </cell>
          <cell r="K5" t="str">
            <v>EEZ 5476</v>
          </cell>
        </row>
        <row r="6">
          <cell r="A6">
            <v>5</v>
          </cell>
          <cell r="B6" t="str">
            <v>Deon McNeilly</v>
          </cell>
          <cell r="C6" t="str">
            <v>V40</v>
          </cell>
          <cell r="D6" t="str">
            <v>Newcastle AC</v>
          </cell>
          <cell r="E6">
            <v>22955</v>
          </cell>
          <cell r="F6" t="str">
            <v>6 Tullybrannigan Gardens Newcastle</v>
          </cell>
          <cell r="G6" t="str">
            <v>deon@mournes.plus.com</v>
          </cell>
          <cell r="H6" t="str">
            <v>028 437 26618</v>
          </cell>
          <cell r="I6" t="str">
            <v>Jackie</v>
          </cell>
          <cell r="J6" t="str">
            <v>028 437 26618</v>
          </cell>
          <cell r="K6" t="str">
            <v>GHZ 3775</v>
          </cell>
        </row>
        <row r="7">
          <cell r="A7">
            <v>6</v>
          </cell>
          <cell r="B7" t="str">
            <v>Declan McElroy</v>
          </cell>
          <cell r="C7" t="str">
            <v>V40</v>
          </cell>
          <cell r="D7" t="str">
            <v>Newcastle AC</v>
          </cell>
          <cell r="E7">
            <v>23198</v>
          </cell>
          <cell r="F7" t="str">
            <v>19 Elmgrove Park Newcastle</v>
          </cell>
          <cell r="G7" t="str">
            <v>declanmcelroy@yahoo.co.uk</v>
          </cell>
          <cell r="H7" t="str">
            <v>028437 23998</v>
          </cell>
          <cell r="I7" t="str">
            <v>PJ McElroy</v>
          </cell>
          <cell r="J7" t="str">
            <v>028 437 23461</v>
          </cell>
          <cell r="K7" t="str">
            <v>DNZ 4550</v>
          </cell>
        </row>
        <row r="8">
          <cell r="A8">
            <v>7</v>
          </cell>
          <cell r="B8" t="str">
            <v>John Findlay</v>
          </cell>
          <cell r="C8" t="str">
            <v>V40</v>
          </cell>
          <cell r="D8" t="str">
            <v>Newcastle AC</v>
          </cell>
          <cell r="E8">
            <v>24579</v>
          </cell>
          <cell r="F8" t="str">
            <v>205 Derryboy Road, Crossgar BT30 9DL</v>
          </cell>
          <cell r="G8" t="str">
            <v>john.findlay@fgould.com</v>
          </cell>
          <cell r="H8" t="str">
            <v>02844 830321</v>
          </cell>
          <cell r="I8" t="str">
            <v>D Erskine</v>
          </cell>
          <cell r="J8" t="str">
            <v>02844 828245</v>
          </cell>
          <cell r="K8" t="str">
            <v>GJZ 3478</v>
          </cell>
        </row>
        <row r="9">
          <cell r="A9">
            <v>8</v>
          </cell>
          <cell r="B9" t="str">
            <v>Wendy Findlay</v>
          </cell>
          <cell r="C9" t="str">
            <v>LV35</v>
          </cell>
          <cell r="D9" t="str">
            <v>Newcastle AC</v>
          </cell>
          <cell r="E9">
            <v>24716</v>
          </cell>
          <cell r="F9" t="str">
            <v>205 Derryboy Road, Crossgar BT30 9DL</v>
          </cell>
          <cell r="G9" t="str">
            <v>mail@findlaydirect.co.uk</v>
          </cell>
          <cell r="H9" t="str">
            <v>02844 830321</v>
          </cell>
          <cell r="I9" t="str">
            <v>D Erskine</v>
          </cell>
          <cell r="J9" t="str">
            <v>02844 828245</v>
          </cell>
          <cell r="K9" t="str">
            <v>N/A</v>
          </cell>
        </row>
        <row r="10">
          <cell r="A10">
            <v>9</v>
          </cell>
          <cell r="B10" t="str">
            <v>Mark Kendall</v>
          </cell>
          <cell r="C10" t="str">
            <v>O</v>
          </cell>
          <cell r="D10" t="str">
            <v>Newcastle AC</v>
          </cell>
          <cell r="E10">
            <v>27631</v>
          </cell>
          <cell r="F10" t="str">
            <v>60 Ravenswood Banbridge</v>
          </cell>
          <cell r="G10" t="str">
            <v>Mark.Kendall@setrust.hscni.net</v>
          </cell>
          <cell r="H10" t="str">
            <v>028 40 629703</v>
          </cell>
          <cell r="I10" t="str">
            <v>Sarah Rankin</v>
          </cell>
          <cell r="J10" t="str">
            <v>07734 358753</v>
          </cell>
          <cell r="K10" t="str">
            <v>IJZ 7400</v>
          </cell>
        </row>
        <row r="11">
          <cell r="A11">
            <v>10</v>
          </cell>
          <cell r="B11" t="str">
            <v>Martina Hawkins</v>
          </cell>
          <cell r="C11" t="str">
            <v>LV35</v>
          </cell>
          <cell r="D11" t="str">
            <v>Newcastle AC</v>
          </cell>
          <cell r="E11">
            <v>25964</v>
          </cell>
          <cell r="F11" t="str">
            <v>24 Kinghill Drive Newcastle</v>
          </cell>
          <cell r="G11" t="str">
            <v>martinahawkins@newcastleac.plus.com</v>
          </cell>
          <cell r="H11" t="str">
            <v>028 437 22186</v>
          </cell>
          <cell r="I11" t="str">
            <v>Eddie Hawkins</v>
          </cell>
          <cell r="J11" t="str">
            <v>028 437 22186</v>
          </cell>
          <cell r="K11" t="str">
            <v>FJZ 6412</v>
          </cell>
        </row>
        <row r="12">
          <cell r="A12">
            <v>11</v>
          </cell>
          <cell r="B12" t="str">
            <v>Cormac Fitzpatrick</v>
          </cell>
          <cell r="C12" t="str">
            <v>V35</v>
          </cell>
          <cell r="D12" t="str">
            <v>Unattached</v>
          </cell>
          <cell r="E12">
            <v>25792</v>
          </cell>
          <cell r="F12" t="str">
            <v>93 Sycamores Forest Hills Newry</v>
          </cell>
          <cell r="G12" t="str">
            <v>cormac@fmenvironmental.com</v>
          </cell>
          <cell r="H12" t="str">
            <v>02830 261172</v>
          </cell>
          <cell r="I12" t="str">
            <v>Nuala </v>
          </cell>
          <cell r="J12" t="str">
            <v>02830 261172</v>
          </cell>
          <cell r="K12" t="str">
            <v>TCZ 7854</v>
          </cell>
        </row>
        <row r="13">
          <cell r="A13">
            <v>12</v>
          </cell>
          <cell r="B13" t="str">
            <v>Kevin Murdock</v>
          </cell>
          <cell r="C13" t="str">
            <v>V40</v>
          </cell>
          <cell r="D13" t="str">
            <v>Team Purple</v>
          </cell>
          <cell r="E13">
            <v>24347</v>
          </cell>
          <cell r="F13" t="str">
            <v>20 Levallyreagh Road Rostrevor</v>
          </cell>
          <cell r="G13" t="str">
            <v>Kmurdock@murdockgroup.ie</v>
          </cell>
          <cell r="H13" t="str">
            <v>07767 271090</v>
          </cell>
          <cell r="I13" t="str">
            <v>Fiona Murdock</v>
          </cell>
          <cell r="J13" t="str">
            <v>02841 739963</v>
          </cell>
          <cell r="K13" t="str">
            <v>LEZ 7925</v>
          </cell>
        </row>
        <row r="14">
          <cell r="A14">
            <v>13</v>
          </cell>
          <cell r="B14" t="str">
            <v>Andy Gregg</v>
          </cell>
          <cell r="C14" t="str">
            <v>V40</v>
          </cell>
          <cell r="D14" t="str">
            <v>Larne AC</v>
          </cell>
          <cell r="E14">
            <v>24383</v>
          </cell>
          <cell r="F14" t="str">
            <v>21 Huntingdale Grange Ballyclare</v>
          </cell>
          <cell r="G14" t="str">
            <v>andy.gregg@btopenworld.com</v>
          </cell>
          <cell r="H14" t="str">
            <v>028 93 324096</v>
          </cell>
          <cell r="I14" t="str">
            <v>Lena Gregg</v>
          </cell>
          <cell r="J14" t="str">
            <v>028 93 324096</v>
          </cell>
          <cell r="K14" t="str">
            <v>JKZ 3308</v>
          </cell>
        </row>
        <row r="15">
          <cell r="A15">
            <v>14</v>
          </cell>
          <cell r="B15" t="str">
            <v>Mike Barton</v>
          </cell>
          <cell r="C15" t="str">
            <v>V50</v>
          </cell>
          <cell r="D15" t="str">
            <v>Mourne Runners</v>
          </cell>
          <cell r="E15">
            <v>19351</v>
          </cell>
          <cell r="F15" t="str">
            <v>238 Kilkeel Road, Annalong</v>
          </cell>
          <cell r="G15" t="str">
            <v>mjbarton@talk21.com</v>
          </cell>
          <cell r="H15" t="str">
            <v>028 437 68285</v>
          </cell>
          <cell r="I15" t="str">
            <v>Kate Barton</v>
          </cell>
          <cell r="J15" t="str">
            <v>028 437 68285</v>
          </cell>
          <cell r="K15" t="str">
            <v>XCZ 8328</v>
          </cell>
        </row>
        <row r="16">
          <cell r="A16">
            <v>15</v>
          </cell>
          <cell r="B16" t="str">
            <v>Wes Kettyle </v>
          </cell>
          <cell r="C16" t="str">
            <v>V55</v>
          </cell>
          <cell r="D16" t="str">
            <v>Mourne Runners</v>
          </cell>
          <cell r="E16">
            <v>18351</v>
          </cell>
          <cell r="F16" t="str">
            <v>21 Piney Hills Belfast</v>
          </cell>
          <cell r="G16" t="str">
            <v>wes@cookeandkettyle.co.uk</v>
          </cell>
          <cell r="H16" t="str">
            <v>07074 667207</v>
          </cell>
          <cell r="I16" t="str">
            <v>Kathleen</v>
          </cell>
          <cell r="J16" t="str">
            <v>028 90 667207</v>
          </cell>
          <cell r="K16" t="str">
            <v>UIJ 5</v>
          </cell>
        </row>
        <row r="17">
          <cell r="A17">
            <v>16</v>
          </cell>
          <cell r="B17" t="str">
            <v>Bill Hopkins</v>
          </cell>
          <cell r="C17" t="str">
            <v>V55</v>
          </cell>
          <cell r="D17" t="str">
            <v>LVO</v>
          </cell>
          <cell r="E17">
            <v>17693</v>
          </cell>
          <cell r="F17" t="str">
            <v>18 Dalton Park Comber BT23 5HD</v>
          </cell>
          <cell r="G17" t="str">
            <v>bhopkins25@hotmail.com</v>
          </cell>
          <cell r="H17" t="str">
            <v>028 91 873975</v>
          </cell>
          <cell r="I17" t="str">
            <v>Mark</v>
          </cell>
          <cell r="J17" t="str">
            <v>07989 332742</v>
          </cell>
          <cell r="K17" t="str">
            <v>KJZ 9082</v>
          </cell>
        </row>
        <row r="18">
          <cell r="A18">
            <v>17</v>
          </cell>
          <cell r="B18" t="str">
            <v>Neil McAllister </v>
          </cell>
          <cell r="C18" t="str">
            <v>O</v>
          </cell>
          <cell r="D18" t="str">
            <v>Newcastle AC</v>
          </cell>
          <cell r="E18">
            <v>28351</v>
          </cell>
          <cell r="F18" t="str">
            <v>11 Corrywood Park Castlewellan BT31 9NP</v>
          </cell>
          <cell r="G18" t="str">
            <v>neil.mcallister@doeni.gov.uk</v>
          </cell>
          <cell r="H18" t="str">
            <v>07835586333</v>
          </cell>
          <cell r="I18" t="str">
            <v>Gerard</v>
          </cell>
          <cell r="J18" t="str">
            <v>028437 25409</v>
          </cell>
          <cell r="K18" t="str">
            <v>TBZ 3232</v>
          </cell>
        </row>
        <row r="19">
          <cell r="A19">
            <v>18</v>
          </cell>
          <cell r="B19" t="str">
            <v>Christine Hill </v>
          </cell>
          <cell r="C19" t="str">
            <v>FO</v>
          </cell>
          <cell r="D19" t="str">
            <v>Unattached</v>
          </cell>
          <cell r="E19">
            <v>29894</v>
          </cell>
          <cell r="F19" t="str">
            <v>21 Ashcroft Way, Ballinderry Lower Lisburn</v>
          </cell>
          <cell r="G19" t="str">
            <v>christine_hill@hotmail.com</v>
          </cell>
          <cell r="H19" t="str">
            <v>07729 606943</v>
          </cell>
          <cell r="I19" t="str">
            <v>Jane</v>
          </cell>
          <cell r="J19" t="str">
            <v>02837 523314</v>
          </cell>
          <cell r="K19" t="str">
            <v>OLZ 6014</v>
          </cell>
        </row>
        <row r="20">
          <cell r="A20">
            <v>19</v>
          </cell>
          <cell r="B20" t="str">
            <v>Paul Duffy </v>
          </cell>
          <cell r="C20" t="str">
            <v>V35</v>
          </cell>
          <cell r="D20" t="str">
            <v>Unattached</v>
          </cell>
          <cell r="E20">
            <v>25283</v>
          </cell>
          <cell r="F20" t="str">
            <v>1 Old Forge Crescent Newtownards</v>
          </cell>
          <cell r="G20" t="str">
            <v>paul@tjduffy.freeserve.co.uk</v>
          </cell>
          <cell r="H20" t="str">
            <v>07717 732153</v>
          </cell>
          <cell r="I20" t="str">
            <v>Sonya</v>
          </cell>
          <cell r="J20" t="str">
            <v>02891 820683</v>
          </cell>
          <cell r="K20" t="str">
            <v>DJZ 6899</v>
          </cell>
        </row>
        <row r="21">
          <cell r="A21">
            <v>20</v>
          </cell>
          <cell r="B21" t="str">
            <v>William Howard </v>
          </cell>
          <cell r="C21" t="str">
            <v>V50</v>
          </cell>
          <cell r="D21" t="str">
            <v>Lagan Valley </v>
          </cell>
          <cell r="E21">
            <v>20683</v>
          </cell>
          <cell r="F21" t="str">
            <v>148 Monlough Road, Saintfield</v>
          </cell>
          <cell r="H21" t="str">
            <v>02897 511599</v>
          </cell>
          <cell r="I21" t="str">
            <v>J O'Kane</v>
          </cell>
          <cell r="J21" t="str">
            <v>07941 948685</v>
          </cell>
          <cell r="K21" t="str">
            <v>FKZ 9978</v>
          </cell>
        </row>
        <row r="22">
          <cell r="A22">
            <v>21</v>
          </cell>
          <cell r="B22" t="str">
            <v>David McKibbin</v>
          </cell>
          <cell r="C22" t="str">
            <v>V40</v>
          </cell>
          <cell r="D22" t="str">
            <v>Newcastle AC</v>
          </cell>
          <cell r="E22">
            <v>24507</v>
          </cell>
          <cell r="F22" t="str">
            <v>25 Rowley Meadows Newcastle</v>
          </cell>
          <cell r="G22" t="str">
            <v>davidmckibbin@walter-watson.co.uk</v>
          </cell>
          <cell r="H22" t="str">
            <v>07757652298</v>
          </cell>
          <cell r="I22" t="str">
            <v>Gladys</v>
          </cell>
          <cell r="J22" t="str">
            <v>07913239531</v>
          </cell>
          <cell r="K22" t="str">
            <v>ELZ 9434</v>
          </cell>
        </row>
        <row r="23">
          <cell r="A23">
            <v>22</v>
          </cell>
          <cell r="B23" t="str">
            <v>Lee Maginnis</v>
          </cell>
          <cell r="C23" t="str">
            <v>O</v>
          </cell>
          <cell r="D23" t="str">
            <v>Newcastle AC</v>
          </cell>
          <cell r="E23">
            <v>28095</v>
          </cell>
          <cell r="F23" t="str">
            <v>14 Cloghan Road Armagh, BT61 8RF</v>
          </cell>
          <cell r="H23" t="str">
            <v>028 38 870436</v>
          </cell>
        </row>
        <row r="24">
          <cell r="A24">
            <v>23</v>
          </cell>
          <cell r="B24" t="str">
            <v>Martin Cox</v>
          </cell>
          <cell r="C24" t="str">
            <v>O</v>
          </cell>
          <cell r="D24" t="str">
            <v>Omagh Harriers </v>
          </cell>
          <cell r="F24" t="str">
            <v>68 Culmore Park Omagh</v>
          </cell>
          <cell r="H24" t="str">
            <v>028 82 240330</v>
          </cell>
        </row>
        <row r="25">
          <cell r="A25">
            <v>24</v>
          </cell>
          <cell r="B25" t="str">
            <v>Douglas Ferguson</v>
          </cell>
          <cell r="C25" t="str">
            <v>V55</v>
          </cell>
          <cell r="D25" t="str">
            <v>Unattached</v>
          </cell>
          <cell r="E25">
            <v>18378</v>
          </cell>
          <cell r="F25" t="str">
            <v>48 Church Road Helen's Bay</v>
          </cell>
          <cell r="G25" t="str">
            <v>d.ferguson@qub.ac.uk</v>
          </cell>
          <cell r="H25" t="str">
            <v>02890 974012</v>
          </cell>
          <cell r="I25" t="str">
            <v>Jenny</v>
          </cell>
          <cell r="J25" t="str">
            <v>02891 853833</v>
          </cell>
          <cell r="K25" t="str">
            <v>XCZ 4501</v>
          </cell>
        </row>
        <row r="26">
          <cell r="A26">
            <v>25</v>
          </cell>
          <cell r="B26" t="str">
            <v>Stephen Duncan </v>
          </cell>
          <cell r="C26" t="str">
            <v>O </v>
          </cell>
          <cell r="D26" t="str">
            <v>Omagh Harriers </v>
          </cell>
          <cell r="E26">
            <v>26217</v>
          </cell>
          <cell r="F26" t="str">
            <v>54 Tattykeel Road Omagh BT78 5DA</v>
          </cell>
          <cell r="H26" t="str">
            <v>07724 902546</v>
          </cell>
          <cell r="I26" t="str">
            <v>Martina</v>
          </cell>
          <cell r="J26" t="str">
            <v>07810381482</v>
          </cell>
          <cell r="K26" t="str">
            <v>XJI 3414</v>
          </cell>
        </row>
        <row r="27">
          <cell r="A27">
            <v>26</v>
          </cell>
          <cell r="B27" t="str">
            <v>Billy McKay</v>
          </cell>
          <cell r="C27" t="str">
            <v>V55</v>
          </cell>
          <cell r="D27" t="str">
            <v>Albertville Harriers</v>
          </cell>
          <cell r="E27">
            <v>18622</v>
          </cell>
          <cell r="F27" t="str">
            <v>9 Galway Park Dundonald BT16 2AN</v>
          </cell>
          <cell r="G27" t="str">
            <v>billy.mckay@waterni.gov.uk</v>
          </cell>
          <cell r="H27" t="str">
            <v>028 90 599111</v>
          </cell>
          <cell r="I27" t="str">
            <v>Mary McKay</v>
          </cell>
          <cell r="J27" t="str">
            <v>028 90 599111</v>
          </cell>
          <cell r="K27" t="str">
            <v>MAZ 2139</v>
          </cell>
        </row>
        <row r="28">
          <cell r="A28">
            <v>27</v>
          </cell>
          <cell r="B28" t="str">
            <v>Stephen Cunningham </v>
          </cell>
          <cell r="C28" t="str">
            <v>O </v>
          </cell>
          <cell r="D28" t="str">
            <v>Mourne Runners</v>
          </cell>
          <cell r="E28">
            <v>28239</v>
          </cell>
          <cell r="F28" t="str">
            <v>19 Carragheen Drive Annalong BT34 4TG</v>
          </cell>
          <cell r="H28" t="str">
            <v>07801 097234</v>
          </cell>
          <cell r="I28" t="str">
            <v>Mary Cunningham</v>
          </cell>
          <cell r="J28" t="str">
            <v>028 437 68175</v>
          </cell>
          <cell r="K28" t="str">
            <v>JJZ 4593</v>
          </cell>
        </row>
        <row r="29">
          <cell r="A29">
            <v>28</v>
          </cell>
          <cell r="B29" t="str">
            <v>Michelle Sturm </v>
          </cell>
          <cell r="C29" t="str">
            <v>FJ</v>
          </cell>
          <cell r="D29" t="str">
            <v>Omagh Harriers </v>
          </cell>
          <cell r="E29">
            <v>32506</v>
          </cell>
          <cell r="F29" t="str">
            <v>Camphill Community, 15 Drudgeon Rd Omagh BT78 1TJ</v>
          </cell>
          <cell r="H29" t="str">
            <v>028 82 256111</v>
          </cell>
          <cell r="I29" t="str">
            <v>Anja Sturm</v>
          </cell>
          <cell r="J29" t="str">
            <v>028 82 256111</v>
          </cell>
        </row>
        <row r="30">
          <cell r="A30">
            <v>29</v>
          </cell>
          <cell r="B30" t="str">
            <v>WJ Brown </v>
          </cell>
          <cell r="C30" t="str">
            <v>V50 </v>
          </cell>
          <cell r="D30" t="str">
            <v>Mourne Runners</v>
          </cell>
          <cell r="E30">
            <v>19160</v>
          </cell>
          <cell r="F30" t="str">
            <v>70 Glenloghan Road Kilkeel</v>
          </cell>
          <cell r="H30" t="str">
            <v>028417 65020</v>
          </cell>
          <cell r="I30" t="str">
            <v>Jacinta</v>
          </cell>
          <cell r="J30" t="str">
            <v>028 417 64747</v>
          </cell>
          <cell r="K30" t="str">
            <v>JLZ 1874</v>
          </cell>
        </row>
        <row r="31">
          <cell r="A31">
            <v>30</v>
          </cell>
          <cell r="B31" t="str">
            <v>Cecil McCullough </v>
          </cell>
          <cell r="C31" t="str">
            <v>V45 </v>
          </cell>
          <cell r="D31" t="str">
            <v>Mourne Runners</v>
          </cell>
          <cell r="E31">
            <v>22332</v>
          </cell>
          <cell r="F31" t="str">
            <v>99 Newcastle Road Kilkeel</v>
          </cell>
          <cell r="H31" t="str">
            <v>028 417 64034</v>
          </cell>
          <cell r="I31" t="str">
            <v>Joy McCullough</v>
          </cell>
          <cell r="J31" t="str">
            <v>028 417 64034</v>
          </cell>
          <cell r="K31" t="str">
            <v>BAZ 8269</v>
          </cell>
        </row>
        <row r="32">
          <cell r="A32">
            <v>31</v>
          </cell>
          <cell r="B32" t="str">
            <v>Gareth McKeown </v>
          </cell>
          <cell r="C32" t="str">
            <v>V40 </v>
          </cell>
          <cell r="D32" t="str">
            <v>BARF</v>
          </cell>
          <cell r="E32">
            <v>23101</v>
          </cell>
          <cell r="F32" t="str">
            <v>141 Circular Road Belfast BT4 2GF</v>
          </cell>
          <cell r="G32" t="str">
            <v>gareth@maverick1411.freeserve.co.uk</v>
          </cell>
          <cell r="H32" t="str">
            <v>028 90 761852</v>
          </cell>
          <cell r="I32" t="str">
            <v>Valerie McKeown</v>
          </cell>
          <cell r="J32" t="str">
            <v>028 90 761852</v>
          </cell>
          <cell r="K32" t="str">
            <v>HJZ 5658</v>
          </cell>
        </row>
        <row r="33">
          <cell r="A33">
            <v>32</v>
          </cell>
          <cell r="B33" t="str">
            <v>John Sloan </v>
          </cell>
          <cell r="C33" t="str">
            <v>V60</v>
          </cell>
          <cell r="D33" t="str">
            <v>Newcastle AC</v>
          </cell>
          <cell r="E33">
            <v>16963</v>
          </cell>
          <cell r="F33" t="str">
            <v>18 Thornhill, Bangor</v>
          </cell>
          <cell r="G33" t="str">
            <v>johncsloan@hotmail.com</v>
          </cell>
          <cell r="H33" t="str">
            <v>02891 457093</v>
          </cell>
          <cell r="I33" t="str">
            <v>Eleanor</v>
          </cell>
          <cell r="J33" t="str">
            <v>02891 457093</v>
          </cell>
          <cell r="K33" t="str">
            <v>JJZ 2544</v>
          </cell>
        </row>
        <row r="34">
          <cell r="A34">
            <v>33</v>
          </cell>
          <cell r="B34" t="str">
            <v>Martin McLaughlin</v>
          </cell>
          <cell r="C34" t="str">
            <v>V40</v>
          </cell>
          <cell r="D34" t="str">
            <v>Omagh Harriers </v>
          </cell>
          <cell r="E34">
            <v>22783</v>
          </cell>
          <cell r="F34" t="str">
            <v>68 Edergole Road Omagh</v>
          </cell>
          <cell r="G34" t="str">
            <v>runnermartin@yahoo.co.uk</v>
          </cell>
          <cell r="I34" t="str">
            <v>Bernadette</v>
          </cell>
          <cell r="J34" t="str">
            <v>028 82 840537</v>
          </cell>
        </row>
        <row r="35">
          <cell r="A35">
            <v>34</v>
          </cell>
          <cell r="B35" t="str">
            <v>Kyle Moffettt</v>
          </cell>
          <cell r="C35" t="str">
            <v>MJ </v>
          </cell>
          <cell r="D35" t="str">
            <v>UUJ</v>
          </cell>
          <cell r="E35">
            <v>32240</v>
          </cell>
          <cell r="F35" t="str">
            <v>53 Cloghanramer Road Newry</v>
          </cell>
          <cell r="G35" t="str">
            <v>fonzo_42@hotmail.com</v>
          </cell>
          <cell r="H35" t="str">
            <v>07849490650</v>
          </cell>
          <cell r="I35" t="str">
            <v>Ivan</v>
          </cell>
          <cell r="J35" t="str">
            <v>02830 269123</v>
          </cell>
          <cell r="K35" t="str">
            <v>LCZ 9711</v>
          </cell>
        </row>
        <row r="36">
          <cell r="A36">
            <v>35</v>
          </cell>
          <cell r="B36" t="str">
            <v>Andrew Stevenson </v>
          </cell>
          <cell r="C36" t="str">
            <v>O </v>
          </cell>
          <cell r="D36" t="str">
            <v>Mourne Runners</v>
          </cell>
          <cell r="E36">
            <v>28933</v>
          </cell>
          <cell r="F36" t="str">
            <v>67 Moor Road Kilkeel Co Down</v>
          </cell>
          <cell r="H36" t="str">
            <v>07841 919184</v>
          </cell>
          <cell r="I36" t="str">
            <v>Ivan</v>
          </cell>
          <cell r="J36" t="str">
            <v>028 417 63404</v>
          </cell>
          <cell r="K36" t="str">
            <v>UJI 4611</v>
          </cell>
        </row>
        <row r="37">
          <cell r="A37">
            <v>36</v>
          </cell>
          <cell r="B37" t="str">
            <v>Conor Moore</v>
          </cell>
          <cell r="C37" t="str">
            <v>MJ </v>
          </cell>
          <cell r="D37" t="str">
            <v>Omagh Harriers </v>
          </cell>
          <cell r="E37">
            <v>32877</v>
          </cell>
          <cell r="F37" t="str">
            <v>46 Centenary Park Omagh BT 78 SHJ</v>
          </cell>
          <cell r="H37" t="str">
            <v>07909 774685</v>
          </cell>
          <cell r="I37" t="str">
            <v>Tony Moore</v>
          </cell>
          <cell r="J37" t="str">
            <v>07733 257544</v>
          </cell>
        </row>
        <row r="38">
          <cell r="A38">
            <v>37</v>
          </cell>
          <cell r="B38" t="str">
            <v>Ciaran Collins </v>
          </cell>
          <cell r="C38" t="str">
            <v>MJ </v>
          </cell>
          <cell r="D38" t="str">
            <v>Omagh Harriers </v>
          </cell>
          <cell r="E38">
            <v>32245</v>
          </cell>
          <cell r="F38" t="str">
            <v>20 Forest View, Mountfield Omagh</v>
          </cell>
          <cell r="G38" t="str">
            <v>ccollins01@hotmail.co.uk</v>
          </cell>
          <cell r="H38" t="str">
            <v>02880771308</v>
          </cell>
          <cell r="I38" t="str">
            <v>Rosemary</v>
          </cell>
          <cell r="J38" t="str">
            <v>02880771308</v>
          </cell>
        </row>
        <row r="39">
          <cell r="A39">
            <v>38</v>
          </cell>
          <cell r="B39" t="str">
            <v>Ken McConnell </v>
          </cell>
          <cell r="C39" t="str">
            <v>V45 </v>
          </cell>
          <cell r="D39" t="str">
            <v>Unattached</v>
          </cell>
          <cell r="E39">
            <v>21938</v>
          </cell>
          <cell r="F39" t="str">
            <v>103 Lower ballinderry Road BT39 9Uj</v>
          </cell>
          <cell r="G39" t="str">
            <v>ken.aerosports@tiscali.co.uk</v>
          </cell>
          <cell r="H39" t="str">
            <v>02893 341414</v>
          </cell>
          <cell r="I39" t="str">
            <v>E McConnell</v>
          </cell>
          <cell r="J39" t="str">
            <v>02890844113</v>
          </cell>
          <cell r="K39" t="str">
            <v>SBZ 1750</v>
          </cell>
        </row>
        <row r="40">
          <cell r="A40">
            <v>39</v>
          </cell>
          <cell r="B40" t="str">
            <v>Billy Reed </v>
          </cell>
          <cell r="C40" t="str">
            <v>V40 </v>
          </cell>
          <cell r="D40" t="str">
            <v>East Antrim Harriers </v>
          </cell>
          <cell r="E40">
            <v>23984</v>
          </cell>
          <cell r="F40" t="str">
            <v>1 Cogry Hill, Doagh</v>
          </cell>
          <cell r="G40" t="str">
            <v>billy@uhpc.f9.co.uk</v>
          </cell>
          <cell r="H40" t="str">
            <v>07879 436227</v>
          </cell>
          <cell r="I40" t="str">
            <v>Stephanie</v>
          </cell>
          <cell r="J40" t="str">
            <v>02893 342233</v>
          </cell>
          <cell r="K40" t="str">
            <v>WIL 3065</v>
          </cell>
        </row>
        <row r="41">
          <cell r="A41">
            <v>40</v>
          </cell>
          <cell r="B41" t="str">
            <v>Darrell Brogan </v>
          </cell>
          <cell r="C41" t="str">
            <v>MJ </v>
          </cell>
          <cell r="D41" t="str">
            <v>Omagh Harriers </v>
          </cell>
          <cell r="E41">
            <v>32712</v>
          </cell>
          <cell r="F41" t="str">
            <v>6 Aughudulla Road Omagh</v>
          </cell>
          <cell r="G41" t="str">
            <v>darellb1989@hotmail.com</v>
          </cell>
          <cell r="H41" t="str">
            <v>07716 319742</v>
          </cell>
          <cell r="I41" t="str">
            <v>Brendan</v>
          </cell>
          <cell r="J41" t="str">
            <v>078312 56923</v>
          </cell>
        </row>
        <row r="42">
          <cell r="A42">
            <v>41</v>
          </cell>
          <cell r="B42" t="str">
            <v>Peter Howie </v>
          </cell>
          <cell r="C42" t="str">
            <v>V50</v>
          </cell>
          <cell r="D42" t="str">
            <v>Larne AC</v>
          </cell>
          <cell r="E42">
            <v>20589</v>
          </cell>
          <cell r="F42" t="str">
            <v>97 Glenarm Road Larne</v>
          </cell>
          <cell r="G42" t="str">
            <v>runpeter@aol.com</v>
          </cell>
          <cell r="H42" t="str">
            <v>02828 270808</v>
          </cell>
          <cell r="I42" t="str">
            <v>Mary</v>
          </cell>
          <cell r="J42" t="str">
            <v>02828 270808</v>
          </cell>
          <cell r="K42" t="str">
            <v>SKZ 6578</v>
          </cell>
          <cell r="L42" t="str">
            <v>LKZ 3105</v>
          </cell>
        </row>
        <row r="43">
          <cell r="A43">
            <v>42</v>
          </cell>
          <cell r="B43" t="str">
            <v>Joe McCann</v>
          </cell>
          <cell r="C43" t="str">
            <v>V35</v>
          </cell>
          <cell r="D43" t="str">
            <v>Newcastle AC</v>
          </cell>
          <cell r="E43">
            <v>24994</v>
          </cell>
          <cell r="F43" t="str">
            <v>2 Ashleigh Heights Newcastle</v>
          </cell>
          <cell r="G43" t="str">
            <v>mccann_joe@hotmail.com</v>
          </cell>
          <cell r="H43" t="str">
            <v>028437 26663</v>
          </cell>
          <cell r="I43" t="str">
            <v>Michelle</v>
          </cell>
          <cell r="J43" t="str">
            <v>028437 26663</v>
          </cell>
        </row>
        <row r="44">
          <cell r="A44">
            <v>43</v>
          </cell>
          <cell r="B44" t="str">
            <v>Ian Taylor </v>
          </cell>
          <cell r="C44" t="str">
            <v>V55</v>
          </cell>
          <cell r="D44" t="str">
            <v>BARF</v>
          </cell>
          <cell r="E44">
            <v>17514</v>
          </cell>
          <cell r="F44" t="str">
            <v>52 Bladon Drive Belfast BT9 5JN</v>
          </cell>
          <cell r="G44" t="str">
            <v>ir.taylor@ntlworld.com</v>
          </cell>
          <cell r="H44" t="str">
            <v>02890 280790</v>
          </cell>
          <cell r="I44" t="str">
            <v>Rosemary</v>
          </cell>
          <cell r="J44" t="str">
            <v>02890 280790</v>
          </cell>
          <cell r="K44" t="str">
            <v>KCZ 4645</v>
          </cell>
        </row>
        <row r="45">
          <cell r="A45">
            <v>44</v>
          </cell>
          <cell r="B45" t="str">
            <v>Helen Hughes </v>
          </cell>
          <cell r="C45" t="str">
            <v>LV40</v>
          </cell>
          <cell r="D45" t="str">
            <v>ACKC</v>
          </cell>
          <cell r="E45">
            <v>23711</v>
          </cell>
          <cell r="F45" t="str">
            <v>19 Barrack Hill Banbridge</v>
          </cell>
          <cell r="H45" t="str">
            <v>028406 27618</v>
          </cell>
          <cell r="I45" t="str">
            <v>David</v>
          </cell>
          <cell r="J45" t="str">
            <v>07879 406640</v>
          </cell>
          <cell r="K45" t="str">
            <v>T92 APX</v>
          </cell>
        </row>
        <row r="46">
          <cell r="A46">
            <v>45</v>
          </cell>
          <cell r="B46" t="str">
            <v>Alwynne Shannon </v>
          </cell>
          <cell r="C46" t="str">
            <v>LV45</v>
          </cell>
          <cell r="D46" t="str">
            <v>Newcastle AC</v>
          </cell>
          <cell r="E46">
            <v>22450</v>
          </cell>
          <cell r="F46" t="str">
            <v>21 Drumarkin Road Rathfriland</v>
          </cell>
          <cell r="G46" t="str">
            <v>jsas@btinternet.com</v>
          </cell>
          <cell r="H46" t="str">
            <v>028 40630614</v>
          </cell>
          <cell r="I46" t="str">
            <v>John</v>
          </cell>
          <cell r="J46" t="str">
            <v>07736 735885</v>
          </cell>
        </row>
        <row r="47">
          <cell r="A47">
            <v>46</v>
          </cell>
          <cell r="B47" t="str">
            <v>Lisa Jeffers </v>
          </cell>
          <cell r="C47" t="str">
            <v>LV45</v>
          </cell>
          <cell r="D47" t="str">
            <v>Unattached</v>
          </cell>
          <cell r="E47">
            <v>21380</v>
          </cell>
          <cell r="F47" t="str">
            <v>114 Kings Road Belfast</v>
          </cell>
          <cell r="G47" t="str">
            <v>lisajeffers@btinternet.com</v>
          </cell>
          <cell r="H47" t="str">
            <v>02890 792708</v>
          </cell>
          <cell r="I47" t="str">
            <v>Karen</v>
          </cell>
          <cell r="J47" t="str">
            <v>02890 504912</v>
          </cell>
          <cell r="K47" t="str">
            <v>TCZ 7459</v>
          </cell>
        </row>
        <row r="48">
          <cell r="A48">
            <v>47</v>
          </cell>
          <cell r="B48" t="str">
            <v>Don Travers </v>
          </cell>
          <cell r="C48" t="str">
            <v>O</v>
          </cell>
          <cell r="D48" t="str">
            <v>Armagh AC </v>
          </cell>
          <cell r="E48">
            <v>27360</v>
          </cell>
          <cell r="F48" t="str">
            <v>10 Kearney Crescent Whitecross Co Armagh</v>
          </cell>
          <cell r="H48" t="str">
            <v>07759 390971</v>
          </cell>
          <cell r="I48" t="str">
            <v>Marie</v>
          </cell>
          <cell r="J48" t="str">
            <v>028 37 507823</v>
          </cell>
        </row>
        <row r="49">
          <cell r="A49">
            <v>48</v>
          </cell>
          <cell r="B49" t="str">
            <v>Stephanie Hambling</v>
          </cell>
          <cell r="C49" t="str">
            <v>LV35</v>
          </cell>
          <cell r="D49" t="str">
            <v>North Down AC</v>
          </cell>
          <cell r="E49">
            <v>24900</v>
          </cell>
          <cell r="F49" t="str">
            <v>93 Victoria Park Bangor</v>
          </cell>
          <cell r="G49" t="str">
            <v>stephanie@chjefferson.co.uk</v>
          </cell>
          <cell r="H49" t="str">
            <v>07719 753202</v>
          </cell>
          <cell r="I49" t="str">
            <v>Brian</v>
          </cell>
          <cell r="J49" t="str">
            <v>07968 347967</v>
          </cell>
          <cell r="K49" t="str">
            <v>TBZ 6986</v>
          </cell>
        </row>
        <row r="50">
          <cell r="A50">
            <v>49</v>
          </cell>
          <cell r="B50" t="str">
            <v>Vaughan Purnell </v>
          </cell>
          <cell r="C50" t="str">
            <v>V35</v>
          </cell>
          <cell r="D50" t="str">
            <v>Mourne Runners</v>
          </cell>
          <cell r="F50" t="str">
            <v>29 Greenwood Hill Belfast</v>
          </cell>
          <cell r="G50" t="str">
            <v>vpurnell@hotmail.com</v>
          </cell>
          <cell r="H50" t="str">
            <v>02890 492478</v>
          </cell>
          <cell r="I50" t="str">
            <v>Anne </v>
          </cell>
          <cell r="J50" t="str">
            <v>02838 344939</v>
          </cell>
        </row>
        <row r="51">
          <cell r="A51">
            <v>50</v>
          </cell>
          <cell r="B51" t="str">
            <v>Mike Annett</v>
          </cell>
          <cell r="C51" t="str">
            <v>V40</v>
          </cell>
          <cell r="D51" t="str">
            <v>Albertville Harriers</v>
          </cell>
          <cell r="E51">
            <v>24217</v>
          </cell>
          <cell r="F51" t="str">
            <v>37 Kings Drive Belfast</v>
          </cell>
          <cell r="G51" t="str">
            <v>mikeannett@btinternet.com</v>
          </cell>
          <cell r="H51" t="str">
            <v>02890 792742</v>
          </cell>
          <cell r="I51" t="str">
            <v>Emma</v>
          </cell>
          <cell r="J51" t="str">
            <v>07743 313848</v>
          </cell>
          <cell r="K51" t="str">
            <v>EAZ 6026</v>
          </cell>
        </row>
        <row r="52">
          <cell r="A52">
            <v>51</v>
          </cell>
          <cell r="B52" t="str">
            <v>Mark Alexander</v>
          </cell>
          <cell r="C52" t="str">
            <v>V35</v>
          </cell>
          <cell r="D52" t="str">
            <v>Ballymena Runners</v>
          </cell>
          <cell r="E52">
            <v>25929</v>
          </cell>
          <cell r="F52" t="str">
            <v>2 Rosses Meadow Ballymena</v>
          </cell>
          <cell r="G52" t="str">
            <v>mark@alexannder6634.fsnet.co.uk</v>
          </cell>
          <cell r="H52" t="str">
            <v>028 25 639025</v>
          </cell>
          <cell r="I52" t="str">
            <v>Valerie</v>
          </cell>
          <cell r="J52" t="str">
            <v>028 25 639025</v>
          </cell>
          <cell r="K52" t="str">
            <v>LKZ 6768</v>
          </cell>
        </row>
        <row r="53">
          <cell r="A53">
            <v>52</v>
          </cell>
          <cell r="B53" t="str">
            <v>Jonny Steede </v>
          </cell>
          <cell r="C53" t="str">
            <v>O</v>
          </cell>
          <cell r="D53" t="str">
            <v>Ballymena Runners</v>
          </cell>
          <cell r="E53">
            <v>29329</v>
          </cell>
          <cell r="F53" t="str">
            <v>12 Maine Park Ballymena</v>
          </cell>
          <cell r="G53" t="str">
            <v>jonny.01@btinternet.com</v>
          </cell>
          <cell r="H53" t="str">
            <v>028 25 652162</v>
          </cell>
          <cell r="J53" t="str">
            <v>028 25 652162</v>
          </cell>
          <cell r="K53" t="str">
            <v>HEZ 3618</v>
          </cell>
        </row>
        <row r="54">
          <cell r="A54">
            <v>53</v>
          </cell>
          <cell r="B54" t="str">
            <v>David Wright </v>
          </cell>
          <cell r="C54" t="str">
            <v>V35</v>
          </cell>
          <cell r="D54" t="str">
            <v>North Belfast Harriers </v>
          </cell>
          <cell r="E54">
            <v>24910</v>
          </cell>
          <cell r="F54" t="str">
            <v>12 Greenhill, Lambeg</v>
          </cell>
          <cell r="H54" t="str">
            <v>02892 660079</v>
          </cell>
          <cell r="I54" t="str">
            <v>Mrs Wright</v>
          </cell>
          <cell r="J54" t="str">
            <v>02890 493456</v>
          </cell>
        </row>
        <row r="55">
          <cell r="A55">
            <v>54</v>
          </cell>
          <cell r="B55" t="str">
            <v>Julie Murphy </v>
          </cell>
          <cell r="C55" t="str">
            <v>FO </v>
          </cell>
          <cell r="D55" t="str">
            <v>Lagan Valley </v>
          </cell>
          <cell r="F55" t="str">
            <v>119 Bewmore Drive Belfast</v>
          </cell>
          <cell r="H55" t="str">
            <v>02890 625082</v>
          </cell>
          <cell r="K55" t="str">
            <v>TCZ 4796</v>
          </cell>
        </row>
        <row r="56">
          <cell r="A56">
            <v>55</v>
          </cell>
          <cell r="B56" t="str">
            <v>Clive Bailey </v>
          </cell>
          <cell r="C56" t="str">
            <v>O </v>
          </cell>
          <cell r="D56" t="str">
            <v>Mourne Runners</v>
          </cell>
          <cell r="E56">
            <v>26713</v>
          </cell>
          <cell r="F56" t="str">
            <v>58 Leitrim Road Kilkeel</v>
          </cell>
          <cell r="H56" t="str">
            <v>07759523893</v>
          </cell>
          <cell r="I56" t="str">
            <v>Pamela</v>
          </cell>
          <cell r="J56" t="str">
            <v>07761 266980</v>
          </cell>
          <cell r="K56" t="str">
            <v>IIL 8079</v>
          </cell>
        </row>
        <row r="57">
          <cell r="A57">
            <v>56</v>
          </cell>
          <cell r="B57" t="str">
            <v>Chris McCann </v>
          </cell>
          <cell r="C57" t="str">
            <v>V45 </v>
          </cell>
          <cell r="D57" t="str">
            <v>Mourne Runners</v>
          </cell>
          <cell r="E57">
            <v>22116</v>
          </cell>
          <cell r="F57" t="str">
            <v>87 Markethill Road Armagh</v>
          </cell>
          <cell r="G57" t="str">
            <v>chris.mc60@hotmail.co.uk</v>
          </cell>
          <cell r="H57" t="str">
            <v>02837 526866</v>
          </cell>
          <cell r="I57" t="str">
            <v>Lorraine</v>
          </cell>
          <cell r="J57" t="str">
            <v>02837 526866</v>
          </cell>
        </row>
        <row r="58">
          <cell r="A58">
            <v>57</v>
          </cell>
          <cell r="B58" t="str">
            <v>Ian Lockington </v>
          </cell>
          <cell r="C58" t="str">
            <v>O</v>
          </cell>
          <cell r="D58" t="str">
            <v>BARF</v>
          </cell>
          <cell r="E58">
            <v>28169</v>
          </cell>
          <cell r="F58" t="str">
            <v>19 Glenmachan Drive belfast</v>
          </cell>
          <cell r="H58" t="str">
            <v>02890 761936</v>
          </cell>
          <cell r="I58" t="str">
            <v>Charmaine</v>
          </cell>
          <cell r="J58" t="str">
            <v>07773181595</v>
          </cell>
        </row>
        <row r="59">
          <cell r="A59">
            <v>58</v>
          </cell>
          <cell r="B59" t="str">
            <v>Anne Sandford </v>
          </cell>
          <cell r="C59" t="str">
            <v>LV40 </v>
          </cell>
          <cell r="D59" t="str">
            <v>Newcastle AC</v>
          </cell>
          <cell r="E59">
            <v>23828</v>
          </cell>
          <cell r="F59" t="str">
            <v>35 Killyleagh Road Crossgar</v>
          </cell>
          <cell r="G59" t="str">
            <v>annerunning@hotmail.co.uk</v>
          </cell>
          <cell r="H59" t="str">
            <v>02844 831591</v>
          </cell>
          <cell r="I59" t="str">
            <v>Julian</v>
          </cell>
          <cell r="J59" t="str">
            <v>07976 402120</v>
          </cell>
          <cell r="K59" t="str">
            <v>SAZ 3505</v>
          </cell>
        </row>
        <row r="60">
          <cell r="A60">
            <v>59</v>
          </cell>
          <cell r="B60" t="str">
            <v>Charlene Haugh </v>
          </cell>
          <cell r="C60" t="str">
            <v>FO</v>
          </cell>
          <cell r="D60" t="str">
            <v>Mourne Runners</v>
          </cell>
          <cell r="E60">
            <v>31379</v>
          </cell>
          <cell r="F60" t="str">
            <v>22 Sabbath Hill Road, Ballyvea Kilkeel</v>
          </cell>
          <cell r="H60" t="str">
            <v>07841 014877</v>
          </cell>
          <cell r="I60" t="str">
            <v>Lenore</v>
          </cell>
        </row>
        <row r="61">
          <cell r="A61">
            <v>60</v>
          </cell>
          <cell r="B61" t="str">
            <v>Richard Hanna </v>
          </cell>
          <cell r="C61" t="str">
            <v>O</v>
          </cell>
          <cell r="D61" t="str">
            <v>Mourne Runners</v>
          </cell>
          <cell r="E61">
            <v>31232</v>
          </cell>
          <cell r="F61" t="str">
            <v>85 Aughnahoory Road Kilkeel</v>
          </cell>
          <cell r="H61" t="str">
            <v>028417 64334</v>
          </cell>
          <cell r="I61" t="str">
            <v>Anne</v>
          </cell>
          <cell r="J61" t="str">
            <v>028417 64334</v>
          </cell>
          <cell r="K61" t="str">
            <v>DK52 VLT</v>
          </cell>
        </row>
        <row r="62">
          <cell r="A62">
            <v>61</v>
          </cell>
          <cell r="B62" t="str">
            <v>Brian Spence</v>
          </cell>
          <cell r="C62" t="str">
            <v>V45 </v>
          </cell>
          <cell r="D62" t="str">
            <v>Larne AC</v>
          </cell>
          <cell r="E62">
            <v>22663</v>
          </cell>
          <cell r="F62" t="str">
            <v>5 ORMISTON Square Belfast</v>
          </cell>
          <cell r="G62" t="str">
            <v>brian.spence@spenceandpartners.co.uk</v>
          </cell>
          <cell r="H62" t="str">
            <v>07802 403013</v>
          </cell>
          <cell r="I62" t="str">
            <v>Vera</v>
          </cell>
          <cell r="J62" t="str">
            <v>02890 863004</v>
          </cell>
          <cell r="K62" t="str">
            <v>HKZ 1126</v>
          </cell>
        </row>
        <row r="63">
          <cell r="A63">
            <v>62</v>
          </cell>
          <cell r="B63" t="str">
            <v>Martin Breen </v>
          </cell>
          <cell r="C63" t="str">
            <v>O</v>
          </cell>
          <cell r="D63" t="str">
            <v>Unattached</v>
          </cell>
          <cell r="E63">
            <v>28033</v>
          </cell>
          <cell r="F63" t="str">
            <v>18 Watt Street Belfast</v>
          </cell>
          <cell r="G63" t="str">
            <v>martin_breen@yahoo.com</v>
          </cell>
          <cell r="H63" t="str">
            <v>02890 459323</v>
          </cell>
          <cell r="I63" t="str">
            <v>phelim</v>
          </cell>
          <cell r="J63" t="str">
            <v>02891 816884</v>
          </cell>
        </row>
        <row r="64">
          <cell r="A64">
            <v>63</v>
          </cell>
          <cell r="B64" t="str">
            <v>Elaine Hall </v>
          </cell>
          <cell r="C64" t="str">
            <v>FO</v>
          </cell>
          <cell r="D64" t="str">
            <v>Larne AC</v>
          </cell>
          <cell r="E64">
            <v>26627</v>
          </cell>
          <cell r="F64" t="str">
            <v>35 Walnut Drive Larne</v>
          </cell>
          <cell r="H64" t="str">
            <v>02828 277332</v>
          </cell>
          <cell r="J64" t="str">
            <v>02828 272147</v>
          </cell>
          <cell r="K64" t="str">
            <v>HKZ 1126</v>
          </cell>
        </row>
        <row r="65">
          <cell r="A65">
            <v>64</v>
          </cell>
          <cell r="B65" t="str">
            <v>Gareth Boreland </v>
          </cell>
          <cell r="C65" t="str">
            <v>O </v>
          </cell>
          <cell r="D65" t="str">
            <v>BARF</v>
          </cell>
          <cell r="E65">
            <v>28287</v>
          </cell>
          <cell r="F65" t="str">
            <v>56 Jackson's Road Holywood</v>
          </cell>
          <cell r="H65" t="str">
            <v>02890 421829</v>
          </cell>
          <cell r="I65" t="str">
            <v>R boreland</v>
          </cell>
          <cell r="J65" t="str">
            <v>02890 486118</v>
          </cell>
          <cell r="K65" t="str">
            <v>SKZ 2079</v>
          </cell>
        </row>
        <row r="66">
          <cell r="A66">
            <v>65</v>
          </cell>
          <cell r="B66" t="str">
            <v>Gerard Kenny </v>
          </cell>
          <cell r="C66" t="str">
            <v>V40</v>
          </cell>
          <cell r="D66" t="str">
            <v>Unattached</v>
          </cell>
          <cell r="E66">
            <v>23207</v>
          </cell>
          <cell r="F66" t="str">
            <v>166 oaklawns Dundalk</v>
          </cell>
          <cell r="G66" t="str">
            <v>gerry.kenny@ie.abb.com</v>
          </cell>
          <cell r="H66" t="str">
            <v>086 83 70626</v>
          </cell>
          <cell r="I66" t="str">
            <v>mother</v>
          </cell>
          <cell r="J66" t="str">
            <v>00353906489038</v>
          </cell>
        </row>
        <row r="67">
          <cell r="A67">
            <v>66</v>
          </cell>
          <cell r="B67" t="str">
            <v>Dave Goddard </v>
          </cell>
          <cell r="C67" t="str">
            <v>V55 </v>
          </cell>
          <cell r="D67" t="str">
            <v>Newcastle AC</v>
          </cell>
          <cell r="F67" t="str">
            <v>139 Newcastle Road Castlewellan</v>
          </cell>
          <cell r="G67" t="str">
            <v>davidgoddard@yahoo.co.uk</v>
          </cell>
          <cell r="H67" t="str">
            <v>028437 78832</v>
          </cell>
          <cell r="I67" t="str">
            <v>Marie</v>
          </cell>
          <cell r="J67" t="str">
            <v>028437 78832</v>
          </cell>
          <cell r="K67" t="str">
            <v>PBZ 9951</v>
          </cell>
        </row>
        <row r="68">
          <cell r="A68">
            <v>67</v>
          </cell>
          <cell r="B68" t="str">
            <v>Pauline O'Hara </v>
          </cell>
          <cell r="C68" t="str">
            <v>LV40 </v>
          </cell>
          <cell r="D68" t="str">
            <v>BARF</v>
          </cell>
          <cell r="E68">
            <v>23041</v>
          </cell>
          <cell r="F68" t="str">
            <v>17 Mourneview Road Newcastle</v>
          </cell>
          <cell r="H68" t="str">
            <v>02837 26362</v>
          </cell>
          <cell r="I68" t="str">
            <v>Sam</v>
          </cell>
          <cell r="J68" t="str">
            <v>02870 351540</v>
          </cell>
          <cell r="K68" t="str">
            <v>DNZ 9820</v>
          </cell>
        </row>
        <row r="69">
          <cell r="A69">
            <v>68</v>
          </cell>
          <cell r="B69" t="str">
            <v>Eddie Bell </v>
          </cell>
          <cell r="C69" t="str">
            <v>V45 </v>
          </cell>
          <cell r="D69" t="str">
            <v>Abbey AC </v>
          </cell>
          <cell r="E69">
            <v>22152</v>
          </cell>
          <cell r="F69" t="str">
            <v>9 Sharonmore Pk Belfast</v>
          </cell>
          <cell r="H69" t="str">
            <v>02890 506779</v>
          </cell>
          <cell r="I69" t="str">
            <v>Linda</v>
          </cell>
          <cell r="J69" t="str">
            <v>02890 506779</v>
          </cell>
          <cell r="K69" t="str">
            <v>UIB 6407</v>
          </cell>
        </row>
        <row r="70">
          <cell r="A70">
            <v>69</v>
          </cell>
          <cell r="B70" t="str">
            <v>Tony Forde</v>
          </cell>
          <cell r="C70" t="str">
            <v>V45 </v>
          </cell>
          <cell r="D70" t="str">
            <v>North Belfast Harriers </v>
          </cell>
          <cell r="E70">
            <v>22672</v>
          </cell>
          <cell r="F70" t="str">
            <v>1 Glebe Road Lisburn</v>
          </cell>
          <cell r="H70" t="str">
            <v>02892 603133</v>
          </cell>
          <cell r="K70" t="str">
            <v>KKZ 8088</v>
          </cell>
        </row>
        <row r="71">
          <cell r="A71">
            <v>70</v>
          </cell>
          <cell r="B71" t="str">
            <v>Frances Orr</v>
          </cell>
          <cell r="C71" t="str">
            <v>FO</v>
          </cell>
          <cell r="D71" t="str">
            <v>Omagh Harriers </v>
          </cell>
          <cell r="E71">
            <v>28976</v>
          </cell>
          <cell r="F71" t="str">
            <v>43 Cove Hollow, Groomsport Bangor Co Down</v>
          </cell>
          <cell r="G71" t="str">
            <v>orrf@belfastcity.gov.uk</v>
          </cell>
          <cell r="H71" t="str">
            <v>02891 461634</v>
          </cell>
          <cell r="I71" t="str">
            <v>Mark Stewart</v>
          </cell>
          <cell r="J71" t="str">
            <v>07764 575869</v>
          </cell>
          <cell r="K71" t="str">
            <v>BJZ 7772</v>
          </cell>
        </row>
        <row r="72">
          <cell r="A72">
            <v>71</v>
          </cell>
          <cell r="B72" t="str">
            <v>Gerry Kingston </v>
          </cell>
          <cell r="C72" t="str">
            <v>V40</v>
          </cell>
          <cell r="D72" t="str">
            <v>BARF</v>
          </cell>
          <cell r="E72">
            <v>23272</v>
          </cell>
          <cell r="F72" t="str">
            <v>38 Croaghrim Road Florencourt</v>
          </cell>
          <cell r="G72" t="str">
            <v>g_kingston@hotmail.com</v>
          </cell>
          <cell r="H72" t="str">
            <v>02866 348136</v>
          </cell>
          <cell r="I72" t="str">
            <v>Zelda</v>
          </cell>
          <cell r="J72" t="str">
            <v>02866 348136</v>
          </cell>
        </row>
        <row r="73">
          <cell r="A73">
            <v>72</v>
          </cell>
          <cell r="B73" t="str">
            <v>Andy Bridge </v>
          </cell>
          <cell r="C73" t="str">
            <v>V40 </v>
          </cell>
          <cell r="D73" t="str">
            <v>BARF</v>
          </cell>
          <cell r="E73">
            <v>22944</v>
          </cell>
          <cell r="F73" t="str">
            <v>Flat 2B 4 Inverary Avenue Belfast</v>
          </cell>
          <cell r="G73" t="str">
            <v>metalspider@btinernet.com</v>
          </cell>
          <cell r="H73" t="str">
            <v>07703 360128</v>
          </cell>
          <cell r="I73" t="str">
            <v>Brian</v>
          </cell>
          <cell r="J73" t="str">
            <v>02892 639568</v>
          </cell>
          <cell r="K73" t="str">
            <v>GEZ 3597</v>
          </cell>
        </row>
        <row r="74">
          <cell r="A74">
            <v>73</v>
          </cell>
          <cell r="B74" t="str">
            <v>Sue Middleton</v>
          </cell>
          <cell r="C74" t="str">
            <v>LV40 </v>
          </cell>
          <cell r="D74" t="str">
            <v>Unattached</v>
          </cell>
          <cell r="E74">
            <v>22827</v>
          </cell>
          <cell r="F74" t="str">
            <v>26 Edenderry Village Belfast</v>
          </cell>
          <cell r="G74" t="str">
            <v>sue.middleton@dardni.gov.uk</v>
          </cell>
          <cell r="H74" t="str">
            <v>028 90 492276</v>
          </cell>
          <cell r="I74" t="str">
            <v>Fiona Loan</v>
          </cell>
          <cell r="J74" t="str">
            <v>02892 692934</v>
          </cell>
          <cell r="K74" t="str">
            <v>FLZ 2632</v>
          </cell>
        </row>
        <row r="75">
          <cell r="A75">
            <v>74</v>
          </cell>
          <cell r="B75" t="str">
            <v>Richard Dugan </v>
          </cell>
          <cell r="C75" t="str">
            <v>V45 </v>
          </cell>
          <cell r="D75" t="str">
            <v>Unattached</v>
          </cell>
          <cell r="E75">
            <v>22263</v>
          </cell>
          <cell r="F75" t="str">
            <v>63 Lisbane Road Saintfield</v>
          </cell>
          <cell r="H75" t="str">
            <v>028 97 510924</v>
          </cell>
        </row>
        <row r="76">
          <cell r="A76">
            <v>75</v>
          </cell>
          <cell r="B76" t="str">
            <v>Doris Dugan </v>
          </cell>
          <cell r="C76" t="str">
            <v>LV45</v>
          </cell>
          <cell r="D76" t="str">
            <v>Unattached</v>
          </cell>
          <cell r="E76">
            <v>21989</v>
          </cell>
          <cell r="F76" t="str">
            <v>63 Lisbane Road Saintfield</v>
          </cell>
          <cell r="H76" t="str">
            <v>028 97 510924</v>
          </cell>
        </row>
        <row r="77">
          <cell r="A77">
            <v>76</v>
          </cell>
          <cell r="B77" t="str">
            <v>Barbara Brown </v>
          </cell>
          <cell r="C77" t="str">
            <v>LV45</v>
          </cell>
          <cell r="D77" t="str">
            <v>Mourne Runners</v>
          </cell>
          <cell r="E77">
            <v>21093</v>
          </cell>
          <cell r="F77" t="str">
            <v>5 Upper Knockbreda Road Belfast</v>
          </cell>
          <cell r="G77" t="str">
            <v>barbaraebrown@hotmail.com</v>
          </cell>
          <cell r="H77" t="str">
            <v>028 90 795231</v>
          </cell>
          <cell r="I77" t="str">
            <v>Adrain</v>
          </cell>
          <cell r="K77" t="str">
            <v>XCZ 9333</v>
          </cell>
        </row>
        <row r="78">
          <cell r="A78">
            <v>77</v>
          </cell>
          <cell r="B78" t="str">
            <v>John Boyle</v>
          </cell>
          <cell r="C78" t="str">
            <v>V35</v>
          </cell>
          <cell r="D78" t="str">
            <v>Dark Peak Fell Runners</v>
          </cell>
          <cell r="E78">
            <v>25384</v>
          </cell>
          <cell r="F78" t="str">
            <v>Windyridge, Hungry Lane, Bradwell, Hope valley Derbyshire</v>
          </cell>
          <cell r="G78" t="str">
            <v>johnb@height-solutions.co.uk</v>
          </cell>
          <cell r="H78" t="str">
            <v>07967 143146</v>
          </cell>
          <cell r="I78" t="str">
            <v>Liz</v>
          </cell>
          <cell r="J78" t="str">
            <v>07967 143146</v>
          </cell>
          <cell r="K78" t="str">
            <v>V844 PDU</v>
          </cell>
        </row>
        <row r="79">
          <cell r="A79">
            <v>78</v>
          </cell>
          <cell r="B79" t="str">
            <v>Tommy Brannigan </v>
          </cell>
          <cell r="C79" t="str">
            <v>V50 </v>
          </cell>
          <cell r="D79" t="str">
            <v>Team Purple</v>
          </cell>
          <cell r="E79">
            <v>20605</v>
          </cell>
          <cell r="F79" t="str">
            <v>19 Knocknagrena Warrenpoint</v>
          </cell>
          <cell r="H79" t="str">
            <v>028417 72144</v>
          </cell>
          <cell r="I79" t="str">
            <v>Olive</v>
          </cell>
          <cell r="J79" t="str">
            <v>028417 72144</v>
          </cell>
        </row>
        <row r="80">
          <cell r="A80">
            <v>79</v>
          </cell>
          <cell r="B80" t="str">
            <v>Dominic McGreevy</v>
          </cell>
          <cell r="C80" t="str">
            <v>V50 </v>
          </cell>
          <cell r="D80" t="str">
            <v>Ballydrain Harriers </v>
          </cell>
          <cell r="E80">
            <v>20863</v>
          </cell>
          <cell r="F80" t="str">
            <v>63 Manse Road Raffrey Crossgar</v>
          </cell>
          <cell r="G80" t="str">
            <v>claire_mcgreevy@hotmail.com</v>
          </cell>
          <cell r="H80" t="str">
            <v>02844 831316</v>
          </cell>
          <cell r="I80" t="str">
            <v>Claire</v>
          </cell>
          <cell r="J80" t="str">
            <v>02844 831316</v>
          </cell>
        </row>
        <row r="81">
          <cell r="A81">
            <v>80</v>
          </cell>
          <cell r="B81" t="str">
            <v>Barry Rankin </v>
          </cell>
          <cell r="C81" t="str">
            <v>V45 </v>
          </cell>
          <cell r="D81" t="str">
            <v>Mourne Runners</v>
          </cell>
          <cell r="E81">
            <v>20946</v>
          </cell>
          <cell r="F81" t="str">
            <v>15 Gorsehill, Moneyrea, Newtownards</v>
          </cell>
          <cell r="G81" t="str">
            <v>b.rankin@qub.ac..uk</v>
          </cell>
          <cell r="H81" t="str">
            <v>028 90 448938</v>
          </cell>
          <cell r="I81" t="str">
            <v>Anne</v>
          </cell>
          <cell r="J81" t="str">
            <v>028 90 448938</v>
          </cell>
          <cell r="K81" t="str">
            <v>ECZ 8313</v>
          </cell>
        </row>
        <row r="82">
          <cell r="A82">
            <v>81</v>
          </cell>
          <cell r="B82" t="str">
            <v>Fred Strickland </v>
          </cell>
          <cell r="C82" t="str">
            <v>V60 </v>
          </cell>
          <cell r="D82" t="str">
            <v>Ballydrain Harriers </v>
          </cell>
          <cell r="E82">
            <v>17029</v>
          </cell>
          <cell r="F82" t="str">
            <v>2 Magherascouse Road Comber</v>
          </cell>
          <cell r="H82" t="str">
            <v>02891 878260</v>
          </cell>
          <cell r="K82" t="str">
            <v>KJZ 4112</v>
          </cell>
        </row>
        <row r="83">
          <cell r="A83">
            <v>82</v>
          </cell>
          <cell r="B83" t="str">
            <v>Ricky Graham </v>
          </cell>
          <cell r="C83" t="str">
            <v>O </v>
          </cell>
          <cell r="D83" t="str">
            <v>Newcastle AC</v>
          </cell>
          <cell r="E83">
            <v>29321</v>
          </cell>
          <cell r="F83" t="str">
            <v>16 Priory Avenue Newtownards</v>
          </cell>
          <cell r="H83" t="str">
            <v>02891 810209</v>
          </cell>
          <cell r="I83" t="str">
            <v>W Graham</v>
          </cell>
          <cell r="J83" t="str">
            <v>02891 810209</v>
          </cell>
          <cell r="K83" t="str">
            <v>WBZ 7264</v>
          </cell>
        </row>
        <row r="84">
          <cell r="A84">
            <v>83</v>
          </cell>
          <cell r="B84" t="str">
            <v>Raymond Ferguson </v>
          </cell>
          <cell r="C84" t="str">
            <v>O </v>
          </cell>
          <cell r="D84" t="str">
            <v>North Belfast Harriers </v>
          </cell>
          <cell r="E84">
            <v>26738</v>
          </cell>
          <cell r="F84" t="str">
            <v>10 The Anchorage Killleagh</v>
          </cell>
          <cell r="H84" t="str">
            <v>02844 821817</v>
          </cell>
        </row>
        <row r="85">
          <cell r="A85">
            <v>84</v>
          </cell>
          <cell r="B85" t="str">
            <v>Michael Harty </v>
          </cell>
          <cell r="C85" t="str">
            <v>O </v>
          </cell>
          <cell r="D85" t="str">
            <v>Mourne Runners</v>
          </cell>
          <cell r="E85">
            <v>27169</v>
          </cell>
          <cell r="F85" t="str">
            <v>5 Tullybrannigan Gardens Newcastle</v>
          </cell>
          <cell r="H85" t="str">
            <v>07762 925116</v>
          </cell>
          <cell r="I85" t="str">
            <v>Les</v>
          </cell>
          <cell r="J85" t="str">
            <v>028437 26017</v>
          </cell>
          <cell r="K85" t="str">
            <v>SLZ 6873</v>
          </cell>
        </row>
        <row r="86">
          <cell r="A86">
            <v>85</v>
          </cell>
          <cell r="B86" t="str">
            <v>Cathal Murphy </v>
          </cell>
          <cell r="C86" t="str">
            <v>O</v>
          </cell>
          <cell r="D86" t="str">
            <v>Unattached</v>
          </cell>
          <cell r="E86">
            <v>30093</v>
          </cell>
          <cell r="F86" t="str">
            <v>8 Maryville Park, Fullerton Road Newry</v>
          </cell>
          <cell r="G86" t="str">
            <v>cathal52@hotmail.com</v>
          </cell>
          <cell r="H86" t="str">
            <v>07763 339166</v>
          </cell>
          <cell r="K86" t="str">
            <v>XCZ 8338</v>
          </cell>
        </row>
        <row r="87">
          <cell r="A87">
            <v>86</v>
          </cell>
          <cell r="B87" t="str">
            <v>Francis Boal </v>
          </cell>
          <cell r="C87" t="str">
            <v>V55 </v>
          </cell>
          <cell r="D87" t="str">
            <v>Ballydrain Harriers </v>
          </cell>
          <cell r="E87">
            <v>17588</v>
          </cell>
          <cell r="F87" t="str">
            <v>37 Thornleigh, Comber</v>
          </cell>
        </row>
        <row r="88">
          <cell r="A88">
            <v>87</v>
          </cell>
          <cell r="B88" t="str">
            <v>William Cargo </v>
          </cell>
          <cell r="C88" t="str">
            <v>V45 </v>
          </cell>
          <cell r="D88" t="str">
            <v>Unattached</v>
          </cell>
          <cell r="E88">
            <v>21720</v>
          </cell>
          <cell r="F88" t="str">
            <v>22 College Pk Ave Belfast</v>
          </cell>
          <cell r="H88" t="str">
            <v>07779331227</v>
          </cell>
          <cell r="I88" t="str">
            <v>L Cargo</v>
          </cell>
          <cell r="J88" t="str">
            <v>02890 312876</v>
          </cell>
          <cell r="K88" t="str">
            <v>R263 MGO</v>
          </cell>
        </row>
        <row r="89">
          <cell r="A89">
            <v>88</v>
          </cell>
          <cell r="B89" t="str">
            <v>James McKee </v>
          </cell>
          <cell r="C89" t="str">
            <v>O</v>
          </cell>
          <cell r="D89" t="str">
            <v>Mourne Runners</v>
          </cell>
          <cell r="E89">
            <v>28655</v>
          </cell>
          <cell r="F89" t="str">
            <v>7 Mill Valley Lane Ligoniel Belfast</v>
          </cell>
          <cell r="G89" t="str">
            <v>apoundofmince@hotmail.com</v>
          </cell>
          <cell r="H89" t="str">
            <v>07867 906762</v>
          </cell>
          <cell r="I89" t="str">
            <v>Joanne</v>
          </cell>
          <cell r="J89" t="str">
            <v>07934 821155</v>
          </cell>
          <cell r="K89" t="str">
            <v>ENZ 1925</v>
          </cell>
        </row>
        <row r="90">
          <cell r="A90">
            <v>89</v>
          </cell>
          <cell r="B90" t="str">
            <v>Neville Watson </v>
          </cell>
          <cell r="C90" t="str">
            <v>V35</v>
          </cell>
          <cell r="D90" t="str">
            <v>BARF</v>
          </cell>
          <cell r="E90">
            <v>26067</v>
          </cell>
          <cell r="F90" t="str">
            <v>26 Roden Court Bryansford</v>
          </cell>
          <cell r="G90" t="str">
            <v>nevwat@tiscali.co.uk</v>
          </cell>
          <cell r="H90" t="str">
            <v>028437 27176</v>
          </cell>
          <cell r="I90" t="str">
            <v>Eileen</v>
          </cell>
          <cell r="J90" t="str">
            <v>028437 27176</v>
          </cell>
          <cell r="K90" t="str">
            <v>RCZ 8652</v>
          </cell>
        </row>
        <row r="91">
          <cell r="A91">
            <v>90</v>
          </cell>
          <cell r="B91" t="str">
            <v>Patrick Bradley </v>
          </cell>
          <cell r="C91" t="str">
            <v>V35</v>
          </cell>
          <cell r="D91" t="str">
            <v>Newcastle AC</v>
          </cell>
          <cell r="E91">
            <v>26034</v>
          </cell>
          <cell r="F91" t="str">
            <v>2 Tullybrannigan Brae</v>
          </cell>
          <cell r="G91" t="str">
            <v>patbradley_1@hotmail.com</v>
          </cell>
          <cell r="H91" t="str">
            <v>0775 3809210</v>
          </cell>
          <cell r="I91" t="str">
            <v>John</v>
          </cell>
          <cell r="K91" t="str">
            <v>XXI 3036</v>
          </cell>
        </row>
        <row r="92">
          <cell r="A92">
            <v>91</v>
          </cell>
          <cell r="B92" t="str">
            <v>Ian Gourley </v>
          </cell>
          <cell r="C92" t="str">
            <v>V40</v>
          </cell>
          <cell r="D92" t="str">
            <v>BARF</v>
          </cell>
          <cell r="E92">
            <v>23695</v>
          </cell>
          <cell r="F92" t="str">
            <v>14 Magheralave Road Lisburn</v>
          </cell>
          <cell r="G92" t="str">
            <v>ian.gourley@consarc-design.co.uk</v>
          </cell>
          <cell r="H92" t="str">
            <v>07734 540572</v>
          </cell>
          <cell r="I92" t="str">
            <v>Marie</v>
          </cell>
          <cell r="J92" t="str">
            <v>02892 660818</v>
          </cell>
          <cell r="K92" t="str">
            <v>EEZ 6261</v>
          </cell>
        </row>
        <row r="93">
          <cell r="A93">
            <v>92</v>
          </cell>
          <cell r="B93" t="str">
            <v>Paul Fegan </v>
          </cell>
          <cell r="C93" t="str">
            <v>O </v>
          </cell>
          <cell r="D93" t="str">
            <v>Newcastle AC</v>
          </cell>
          <cell r="E93">
            <v>27707</v>
          </cell>
          <cell r="F93" t="str">
            <v>2 Archdale, Millvue Road Bessbrook</v>
          </cell>
          <cell r="G93" t="str">
            <v>paulfeganuk@yahoo.co.uk</v>
          </cell>
          <cell r="H93" t="str">
            <v>028 30 830063</v>
          </cell>
          <cell r="I93" t="str">
            <v>Margaret</v>
          </cell>
          <cell r="J93" t="str">
            <v>028 30 830063</v>
          </cell>
          <cell r="K93" t="str">
            <v>BKZ 6599</v>
          </cell>
        </row>
        <row r="94">
          <cell r="A94">
            <v>93</v>
          </cell>
          <cell r="B94" t="str">
            <v>William Marks </v>
          </cell>
          <cell r="C94" t="str">
            <v>O</v>
          </cell>
          <cell r="D94" t="str">
            <v>Mourne Runners</v>
          </cell>
          <cell r="E94">
            <v>27319</v>
          </cell>
          <cell r="F94" t="str">
            <v>73 Brackneagh East Road Kilkeel</v>
          </cell>
          <cell r="G94" t="str">
            <v>wjmarks7@hotmail.com</v>
          </cell>
          <cell r="H94" t="str">
            <v>07793 810720</v>
          </cell>
          <cell r="I94" t="str">
            <v>Kenneth</v>
          </cell>
          <cell r="J94" t="str">
            <v>028437 68701</v>
          </cell>
          <cell r="K94" t="str">
            <v>SBZ 7120</v>
          </cell>
        </row>
        <row r="95">
          <cell r="A95">
            <v>94</v>
          </cell>
          <cell r="B95" t="str">
            <v>Tom Donnelly </v>
          </cell>
          <cell r="C95" t="str">
            <v>V65</v>
          </cell>
          <cell r="D95" t="str">
            <v>Mourne Runners</v>
          </cell>
          <cell r="E95">
            <v>12204</v>
          </cell>
          <cell r="F95" t="str">
            <v>13 Harberton Park Belfast</v>
          </cell>
          <cell r="G95" t="str">
            <v>tomdonnelly1@hotmail.com</v>
          </cell>
          <cell r="H95" t="str">
            <v>02890 668631</v>
          </cell>
          <cell r="K95" t="str">
            <v>IAZ 9066</v>
          </cell>
        </row>
        <row r="96">
          <cell r="A96">
            <v>95</v>
          </cell>
          <cell r="B96" t="str">
            <v>Paul Watters </v>
          </cell>
          <cell r="C96" t="str">
            <v>O </v>
          </cell>
          <cell r="D96" t="str">
            <v>Armagh AC </v>
          </cell>
          <cell r="E96">
            <v>26847</v>
          </cell>
          <cell r="F96" t="str">
            <v>43 Ashgrove Park Newry BT34 1QL</v>
          </cell>
          <cell r="G96" t="str">
            <v>paulwatters40@hotmail.com</v>
          </cell>
          <cell r="H96" t="str">
            <v>07709610528</v>
          </cell>
          <cell r="I96" t="str">
            <v>Aine</v>
          </cell>
          <cell r="J96" t="str">
            <v>02830 264257</v>
          </cell>
        </row>
        <row r="97">
          <cell r="A97">
            <v>96</v>
          </cell>
          <cell r="B97" t="str">
            <v>Sam Herron </v>
          </cell>
          <cell r="C97" t="str">
            <v>O</v>
          </cell>
          <cell r="D97" t="str">
            <v>Mourne Runners</v>
          </cell>
          <cell r="E97">
            <v>29903</v>
          </cell>
          <cell r="F97" t="str">
            <v>16 Donard Place Kilkeel</v>
          </cell>
          <cell r="H97" t="str">
            <v>028417 63756</v>
          </cell>
          <cell r="K97" t="str">
            <v>PE02 HHS</v>
          </cell>
        </row>
        <row r="98">
          <cell r="A98">
            <v>97</v>
          </cell>
          <cell r="B98" t="str">
            <v>Gary Bailey </v>
          </cell>
          <cell r="C98" t="str">
            <v>O</v>
          </cell>
          <cell r="D98" t="str">
            <v>Mourne Runners</v>
          </cell>
          <cell r="E98">
            <v>29476</v>
          </cell>
          <cell r="F98" t="str">
            <v>3 Harbour Drive Kilkeel</v>
          </cell>
          <cell r="G98" t="str">
            <v>garybailey80@hotmail.com</v>
          </cell>
          <cell r="H98" t="str">
            <v>07759238999</v>
          </cell>
          <cell r="I98" t="str">
            <v>Mabel</v>
          </cell>
          <cell r="J98" t="str">
            <v>028417 64062</v>
          </cell>
          <cell r="K98" t="str">
            <v>XBZ 6371</v>
          </cell>
        </row>
        <row r="99">
          <cell r="A99">
            <v>98</v>
          </cell>
          <cell r="B99" t="str">
            <v>Leo McGrath </v>
          </cell>
          <cell r="C99" t="str">
            <v>V35</v>
          </cell>
          <cell r="D99" t="str">
            <v>LVO</v>
          </cell>
          <cell r="E99">
            <v>25165</v>
          </cell>
          <cell r="F99" t="str">
            <v>26 GRANGE Manor Kilkeel</v>
          </cell>
          <cell r="G99" t="str">
            <v>leojohnmcgrath@hotmail.com</v>
          </cell>
          <cell r="H99" t="str">
            <v>028417 63401</v>
          </cell>
          <cell r="I99" t="str">
            <v>Fiona</v>
          </cell>
          <cell r="J99" t="str">
            <v>028417 63401</v>
          </cell>
          <cell r="K99" t="str">
            <v>KEZ</v>
          </cell>
        </row>
        <row r="100">
          <cell r="A100">
            <v>99</v>
          </cell>
          <cell r="B100" t="str">
            <v>Richard Campbell </v>
          </cell>
          <cell r="C100" t="str">
            <v>V35</v>
          </cell>
          <cell r="D100" t="str">
            <v>Mourne Runners</v>
          </cell>
          <cell r="E100">
            <v>26241</v>
          </cell>
          <cell r="F100" t="str">
            <v>11 Cedar Meadow Bryansford </v>
          </cell>
          <cell r="G100" t="str">
            <v>bryansford11@btinternet.com</v>
          </cell>
          <cell r="H100" t="str">
            <v>07724 204094</v>
          </cell>
          <cell r="I100" t="str">
            <v>Jill</v>
          </cell>
          <cell r="J100" t="str">
            <v>077299102810</v>
          </cell>
          <cell r="K100" t="str">
            <v>IAZ 3518</v>
          </cell>
        </row>
        <row r="101">
          <cell r="A101">
            <v>100</v>
          </cell>
          <cell r="B101" t="str">
            <v>Colm Kelly </v>
          </cell>
          <cell r="C101" t="str">
            <v>O</v>
          </cell>
          <cell r="D101" t="str">
            <v>Unattached</v>
          </cell>
          <cell r="E101">
            <v>28817</v>
          </cell>
          <cell r="F101" t="str">
            <v>21 Ashcroft Way, Ballinderry Lower Lisburn</v>
          </cell>
          <cell r="G101" t="str">
            <v>mr.colm@gmail.com</v>
          </cell>
          <cell r="H101" t="str">
            <v>07876 492450</v>
          </cell>
          <cell r="I101" t="str">
            <v>Matthew</v>
          </cell>
          <cell r="J101" t="str">
            <v>02882 2453714</v>
          </cell>
          <cell r="K101" t="str">
            <v>HCZ 8593</v>
          </cell>
        </row>
        <row r="102">
          <cell r="A102">
            <v>101</v>
          </cell>
          <cell r="B102" t="str">
            <v>Brian Hughes </v>
          </cell>
          <cell r="C102" t="str">
            <v>V45 </v>
          </cell>
          <cell r="D102" t="str">
            <v>Uttoxeter Road Runners</v>
          </cell>
          <cell r="E102">
            <v>22181</v>
          </cell>
          <cell r="F102" t="str">
            <v>42 Brookdale Banbridge</v>
          </cell>
          <cell r="H102" t="str">
            <v>028406 27801</v>
          </cell>
          <cell r="K102" t="str">
            <v>GLZ 6791</v>
          </cell>
        </row>
        <row r="103">
          <cell r="A103">
            <v>102</v>
          </cell>
          <cell r="B103" t="str">
            <v>Richard Cowan </v>
          </cell>
          <cell r="C103" t="str">
            <v>O</v>
          </cell>
          <cell r="D103" t="str">
            <v>Willowfield</v>
          </cell>
          <cell r="E103">
            <v>27854</v>
          </cell>
          <cell r="F103" t="str">
            <v>100 Glenholm Pk Belfast</v>
          </cell>
          <cell r="G103" t="str">
            <v>redgie@rcowan.net</v>
          </cell>
          <cell r="H103" t="str">
            <v>07843 019197</v>
          </cell>
          <cell r="I103" t="str">
            <v>Alison</v>
          </cell>
          <cell r="J103" t="str">
            <v>02890 701929</v>
          </cell>
        </row>
        <row r="104">
          <cell r="A104">
            <v>103</v>
          </cell>
          <cell r="B104" t="str">
            <v>Ricky Cowan </v>
          </cell>
          <cell r="C104" t="str">
            <v>V55</v>
          </cell>
          <cell r="D104" t="str">
            <v>Willowfield</v>
          </cell>
          <cell r="F104" t="str">
            <v>17 Cairnshill Green Belfast</v>
          </cell>
          <cell r="G104" t="str">
            <v>cowan_ricky@yahoo.co.uk</v>
          </cell>
          <cell r="H104" t="str">
            <v>02890 702291</v>
          </cell>
          <cell r="I104" t="str">
            <v>Ann</v>
          </cell>
          <cell r="J104" t="str">
            <v>02890 702291</v>
          </cell>
          <cell r="K104" t="str">
            <v>NBZ 4855</v>
          </cell>
        </row>
        <row r="105">
          <cell r="A105">
            <v>104</v>
          </cell>
          <cell r="B105" t="str">
            <v>Gareth Kelly </v>
          </cell>
          <cell r="C105" t="str">
            <v>O</v>
          </cell>
          <cell r="D105" t="str">
            <v>Newcastle AC</v>
          </cell>
          <cell r="E105">
            <v>28123</v>
          </cell>
          <cell r="F105" t="str">
            <v>32 Copperfield, Ballinderry Upper Lisburn</v>
          </cell>
          <cell r="G105" t="str">
            <v>garethkelly@hotmail.com</v>
          </cell>
          <cell r="H105" t="str">
            <v>07881 460945</v>
          </cell>
          <cell r="I105" t="str">
            <v>Nicola</v>
          </cell>
          <cell r="J105" t="str">
            <v>07733 268490</v>
          </cell>
          <cell r="K105" t="str">
            <v>CHZ 3288</v>
          </cell>
        </row>
        <row r="106">
          <cell r="A106">
            <v>105</v>
          </cell>
          <cell r="B106" t="str">
            <v>Patrick Keown </v>
          </cell>
          <cell r="C106" t="str">
            <v>V45 </v>
          </cell>
          <cell r="D106" t="str">
            <v>Unattached</v>
          </cell>
          <cell r="E106">
            <v>21275</v>
          </cell>
          <cell r="F106" t="str">
            <v>67 Marlborough Pk South Belfast</v>
          </cell>
          <cell r="G106" t="str">
            <v>pkeown@bigger-strahan.co.uk</v>
          </cell>
          <cell r="H106" t="str">
            <v>02890 664399</v>
          </cell>
          <cell r="I106" t="str">
            <v>Margaret</v>
          </cell>
          <cell r="J106" t="str">
            <v>07787 563611</v>
          </cell>
          <cell r="K106" t="str">
            <v>XCZ 4298</v>
          </cell>
        </row>
        <row r="107">
          <cell r="A107">
            <v>106</v>
          </cell>
          <cell r="B107" t="str">
            <v>Gerard Jones </v>
          </cell>
          <cell r="C107" t="str">
            <v>V45 </v>
          </cell>
          <cell r="D107" t="str">
            <v>Team Purple</v>
          </cell>
          <cell r="E107">
            <v>22692</v>
          </cell>
          <cell r="F107" t="str">
            <v>20 Dallan hill Warrenpoint</v>
          </cell>
          <cell r="G107" t="str">
            <v>gerard@gerard27.wanadoo.co.uk</v>
          </cell>
          <cell r="H107" t="str">
            <v>02841 774290</v>
          </cell>
          <cell r="I107" t="str">
            <v>Madonna</v>
          </cell>
          <cell r="J107" t="str">
            <v>02841 774290</v>
          </cell>
        </row>
        <row r="108">
          <cell r="A108">
            <v>107</v>
          </cell>
          <cell r="B108" t="str">
            <v>Rowan McMahon </v>
          </cell>
          <cell r="C108" t="str">
            <v>O</v>
          </cell>
          <cell r="D108" t="str">
            <v>Team Purple</v>
          </cell>
          <cell r="E108">
            <v>27526</v>
          </cell>
          <cell r="F108" t="str">
            <v>52 Rathgannon, Warrenpoint</v>
          </cell>
          <cell r="G108" t="str">
            <v>mcmahon.co@btconnect.com</v>
          </cell>
          <cell r="H108" t="str">
            <v>077758 46097</v>
          </cell>
          <cell r="I108" t="str">
            <v>Anne Marie</v>
          </cell>
          <cell r="J108" t="str">
            <v>07879 411641</v>
          </cell>
        </row>
        <row r="109">
          <cell r="A109">
            <v>108</v>
          </cell>
          <cell r="B109" t="str">
            <v>Tim Wilson </v>
          </cell>
          <cell r="C109" t="str">
            <v>O</v>
          </cell>
          <cell r="D109" t="str">
            <v>Unattached </v>
          </cell>
          <cell r="E109">
            <v>26999</v>
          </cell>
          <cell r="F109" t="str">
            <v>17 Village Hill Mews, Straid Ballyclare</v>
          </cell>
          <cell r="G109" t="str">
            <v>tim.wilson@allstate.com</v>
          </cell>
          <cell r="H109" t="str">
            <v>07740 709025</v>
          </cell>
          <cell r="I109" t="str">
            <v>Gladys</v>
          </cell>
          <cell r="J109" t="str">
            <v>02893 323023</v>
          </cell>
          <cell r="K109" t="str">
            <v>FDZ 9009</v>
          </cell>
        </row>
        <row r="110">
          <cell r="A110">
            <v>109</v>
          </cell>
          <cell r="B110" t="str">
            <v>Gerard Morgan </v>
          </cell>
          <cell r="C110" t="str">
            <v>O</v>
          </cell>
          <cell r="D110" t="str">
            <v>Unattached </v>
          </cell>
          <cell r="E110">
            <v>29334</v>
          </cell>
          <cell r="F110" t="str">
            <v>31 Close Road Ballyward</v>
          </cell>
          <cell r="G110" t="str">
            <v>morgangerry31@aol.com</v>
          </cell>
          <cell r="H110" t="str">
            <v>02840 650443</v>
          </cell>
          <cell r="I110" t="str">
            <v>Patrick</v>
          </cell>
          <cell r="J110" t="str">
            <v>02840 650443</v>
          </cell>
          <cell r="K110" t="str">
            <v>CJZ 8862</v>
          </cell>
        </row>
        <row r="111">
          <cell r="A111">
            <v>110</v>
          </cell>
          <cell r="B111" t="str">
            <v>Vincent McAlinden </v>
          </cell>
          <cell r="C111" t="str">
            <v>V35</v>
          </cell>
          <cell r="D111" t="str">
            <v>BARF</v>
          </cell>
          <cell r="E111">
            <v>26097</v>
          </cell>
          <cell r="F111" t="str">
            <v>42 Glenloughlan Road Kilkeel</v>
          </cell>
          <cell r="G111" t="str">
            <v>mcalinden@hotmail.com</v>
          </cell>
          <cell r="H111" t="str">
            <v>028417 65540</v>
          </cell>
          <cell r="I111" t="str">
            <v>Peter</v>
          </cell>
          <cell r="J111" t="str">
            <v>028417 65540</v>
          </cell>
          <cell r="K111" t="str">
            <v>X53 LHO</v>
          </cell>
        </row>
        <row r="112">
          <cell r="A112">
            <v>111</v>
          </cell>
          <cell r="B112" t="str">
            <v>Stephen Begley </v>
          </cell>
          <cell r="C112" t="str">
            <v>V40</v>
          </cell>
          <cell r="D112" t="str">
            <v>Albertville Harriers</v>
          </cell>
          <cell r="E112">
            <v>23476</v>
          </cell>
          <cell r="F112" t="str">
            <v>249 Belmont Road Belfast</v>
          </cell>
          <cell r="G112" t="str">
            <v>begleyscott@ntlworld.com</v>
          </cell>
          <cell r="H112" t="str">
            <v>02890 872399</v>
          </cell>
          <cell r="I112" t="str">
            <v>Beverley</v>
          </cell>
          <cell r="J112" t="str">
            <v>02890 872399</v>
          </cell>
          <cell r="K112" t="str">
            <v>CAZ 1150</v>
          </cell>
        </row>
        <row r="113">
          <cell r="A113">
            <v>112</v>
          </cell>
          <cell r="B113" t="str">
            <v>David Allen </v>
          </cell>
          <cell r="C113" t="str">
            <v>V45 </v>
          </cell>
          <cell r="D113" t="str">
            <v>Albertville Harriers</v>
          </cell>
          <cell r="E113">
            <v>22059</v>
          </cell>
          <cell r="F113" t="str">
            <v>2 Mountcooole Gardens Belfast</v>
          </cell>
          <cell r="H113" t="str">
            <v>02890 715623</v>
          </cell>
          <cell r="I113" t="str">
            <v>Calpa</v>
          </cell>
          <cell r="J113" t="str">
            <v>02890 719419</v>
          </cell>
        </row>
        <row r="114">
          <cell r="A114">
            <v>113</v>
          </cell>
          <cell r="B114" t="str">
            <v>Darren Herron </v>
          </cell>
          <cell r="C114" t="str">
            <v>O</v>
          </cell>
          <cell r="D114" t="str">
            <v>Mourne Runners</v>
          </cell>
          <cell r="E114">
            <v>29452</v>
          </cell>
          <cell r="F114" t="str">
            <v>38 Kilhorne Court Annalong</v>
          </cell>
        </row>
        <row r="115">
          <cell r="A115">
            <v>114</v>
          </cell>
          <cell r="B115" t="str">
            <v>Charles McAlinden </v>
          </cell>
          <cell r="C115" t="str">
            <v>V50 </v>
          </cell>
          <cell r="D115" t="str">
            <v>Newcastle AC</v>
          </cell>
          <cell r="E115">
            <v>20434</v>
          </cell>
          <cell r="F115" t="str">
            <v>11 St Malachy's Avenue Castlewellan</v>
          </cell>
          <cell r="H115" t="str">
            <v>028437 70588</v>
          </cell>
          <cell r="I115" t="str">
            <v>Teresa</v>
          </cell>
          <cell r="J115" t="str">
            <v>028437 70588</v>
          </cell>
        </row>
        <row r="116">
          <cell r="A116">
            <v>115</v>
          </cell>
          <cell r="B116" t="str">
            <v>Donal Rogan </v>
          </cell>
          <cell r="C116" t="str">
            <v>V40 </v>
          </cell>
          <cell r="D116" t="str">
            <v>Unattached </v>
          </cell>
          <cell r="E116">
            <v>24076</v>
          </cell>
          <cell r="F116" t="str">
            <v>23 Tollymore Brae Newcastle</v>
          </cell>
          <cell r="G116" t="str">
            <v>rogand@belfastcity.gov.uk</v>
          </cell>
          <cell r="H116" t="str">
            <v>028437 22769</v>
          </cell>
          <cell r="I116" t="str">
            <v>Francis</v>
          </cell>
          <cell r="J116" t="str">
            <v>028437 22769</v>
          </cell>
        </row>
        <row r="117">
          <cell r="A117">
            <v>116</v>
          </cell>
          <cell r="B117" t="str">
            <v>Jess Anderson </v>
          </cell>
          <cell r="C117" t="str">
            <v>O</v>
          </cell>
          <cell r="D117" t="str">
            <v>Newcastle AC</v>
          </cell>
          <cell r="E117">
            <v>24596</v>
          </cell>
          <cell r="F117" t="str">
            <v>17 Meadowlands Park Newcastle</v>
          </cell>
          <cell r="G117" t="str">
            <v>andersonjess@tiscali.co.uk</v>
          </cell>
          <cell r="H117" t="str">
            <v>028437 27618</v>
          </cell>
          <cell r="I117" t="str">
            <v>wife</v>
          </cell>
          <cell r="J117" t="str">
            <v>028437 27618</v>
          </cell>
          <cell r="K117" t="str">
            <v>UIW 3790</v>
          </cell>
        </row>
        <row r="118">
          <cell r="A118">
            <v>117</v>
          </cell>
          <cell r="B118" t="str">
            <v>Neil Carty </v>
          </cell>
          <cell r="C118" t="str">
            <v>V40</v>
          </cell>
          <cell r="D118" t="str">
            <v>North Belfast Harriers </v>
          </cell>
          <cell r="E118">
            <v>24400</v>
          </cell>
          <cell r="F118" t="str">
            <v>34 Belvedere Pk Belfast </v>
          </cell>
          <cell r="G118" t="str">
            <v>neil.carty@precisionliquids.com</v>
          </cell>
          <cell r="H118" t="str">
            <v>07766 477549</v>
          </cell>
          <cell r="I118" t="str">
            <v>Patricia</v>
          </cell>
          <cell r="J118" t="str">
            <v>02890 382832</v>
          </cell>
        </row>
        <row r="119">
          <cell r="A119">
            <v>118</v>
          </cell>
          <cell r="B119" t="str">
            <v>Jackie Toal </v>
          </cell>
          <cell r="C119" t="str">
            <v>LV35</v>
          </cell>
          <cell r="D119" t="str">
            <v>BARF</v>
          </cell>
          <cell r="E119">
            <v>25753</v>
          </cell>
          <cell r="F119" t="str">
            <v>87 Roes Green Laurecetown Banbridge</v>
          </cell>
          <cell r="G119" t="str">
            <v>toalj@nkifhe.ac.uk</v>
          </cell>
          <cell r="H119" t="str">
            <v>028406 69109</v>
          </cell>
          <cell r="I119" t="str">
            <v>Parents</v>
          </cell>
          <cell r="J119" t="str">
            <v>028406 24401</v>
          </cell>
          <cell r="K119" t="str">
            <v>DHZ 6274</v>
          </cell>
        </row>
        <row r="120">
          <cell r="A120">
            <v>119</v>
          </cell>
          <cell r="B120" t="str">
            <v>Peter Grant </v>
          </cell>
          <cell r="C120" t="str">
            <v>V40 </v>
          </cell>
          <cell r="D120" t="str">
            <v>Unattached </v>
          </cell>
          <cell r="E120">
            <v>24779</v>
          </cell>
          <cell r="F120" t="str">
            <v>52 Shanslieve Court Hilltown</v>
          </cell>
          <cell r="H120" t="str">
            <v>028406 31373</v>
          </cell>
          <cell r="I120" t="str">
            <v>Caroline</v>
          </cell>
          <cell r="J120" t="str">
            <v>028406 31373</v>
          </cell>
          <cell r="K120" t="str">
            <v>P88 ROB</v>
          </cell>
        </row>
        <row r="121">
          <cell r="A121">
            <v>120</v>
          </cell>
          <cell r="B121" t="str">
            <v>Paddy Mallon </v>
          </cell>
          <cell r="C121" t="str">
            <v>V40 </v>
          </cell>
          <cell r="D121" t="str">
            <v>BARF</v>
          </cell>
          <cell r="E121">
            <v>23511</v>
          </cell>
          <cell r="F121" t="str">
            <v>10 Knockbracken manor Belfast</v>
          </cell>
          <cell r="G121" t="str">
            <v>paddymallon702@btinternet.com</v>
          </cell>
          <cell r="H121" t="str">
            <v>02890 702470</v>
          </cell>
          <cell r="I121" t="str">
            <v>Roisin</v>
          </cell>
          <cell r="J121" t="str">
            <v>02890 702470</v>
          </cell>
          <cell r="K121" t="str">
            <v>GJZ 3491</v>
          </cell>
        </row>
        <row r="122">
          <cell r="A122">
            <v>121</v>
          </cell>
          <cell r="B122" t="str">
            <v>Barry Wells </v>
          </cell>
          <cell r="C122" t="str">
            <v>V40 </v>
          </cell>
          <cell r="D122" t="str">
            <v>Newcastle AC</v>
          </cell>
          <cell r="E122">
            <v>22978</v>
          </cell>
          <cell r="F122" t="str">
            <v>21 Mourneview Road Newcastle</v>
          </cell>
          <cell r="G122" t="str">
            <v>barry.wells21@btinternet.com</v>
          </cell>
          <cell r="H122" t="str">
            <v>028437 25222</v>
          </cell>
          <cell r="I122" t="str">
            <v>Nicola</v>
          </cell>
          <cell r="J122" t="str">
            <v>028437 25222</v>
          </cell>
          <cell r="K122" t="str">
            <v>UDZ 8643</v>
          </cell>
        </row>
        <row r="123">
          <cell r="A123">
            <v>122</v>
          </cell>
          <cell r="B123" t="str">
            <v>Peter McClenaghan </v>
          </cell>
          <cell r="C123" t="str">
            <v>V45 </v>
          </cell>
          <cell r="D123" t="str">
            <v>BARF</v>
          </cell>
          <cell r="E123">
            <v>22303</v>
          </cell>
          <cell r="F123" t="str">
            <v>24 Glenkeen Ave Belfast</v>
          </cell>
          <cell r="H123" t="str">
            <v>02890 863240</v>
          </cell>
          <cell r="I123" t="str">
            <v>Alex</v>
          </cell>
          <cell r="J123" t="str">
            <v>02890 863240</v>
          </cell>
          <cell r="K123" t="str">
            <v>LDZ 4942</v>
          </cell>
        </row>
        <row r="124">
          <cell r="A124">
            <v>123</v>
          </cell>
          <cell r="B124" t="str">
            <v>Mark Pruzina </v>
          </cell>
          <cell r="C124" t="str">
            <v>V40 </v>
          </cell>
          <cell r="D124" t="str">
            <v>BARF</v>
          </cell>
          <cell r="F124" t="str">
            <v>47 Killinchy Road Comber</v>
          </cell>
          <cell r="G124" t="str">
            <v>mpruzina@aol.com</v>
          </cell>
          <cell r="H124" t="str">
            <v>07711 118035</v>
          </cell>
          <cell r="I124" t="str">
            <v>Stephanie</v>
          </cell>
          <cell r="J124" t="str">
            <v>02891 870052</v>
          </cell>
          <cell r="K124" t="str">
            <v>BJZ 3419</v>
          </cell>
        </row>
        <row r="125">
          <cell r="A125">
            <v>124</v>
          </cell>
          <cell r="B125" t="str">
            <v>Paul McCormac </v>
          </cell>
          <cell r="C125" t="str">
            <v>V40 </v>
          </cell>
          <cell r="D125" t="str">
            <v>Physio &amp; Co</v>
          </cell>
          <cell r="E125">
            <v>24433</v>
          </cell>
          <cell r="F125" t="str">
            <v>16 Turmoyra Court Lurgan</v>
          </cell>
          <cell r="G125" t="str">
            <v>paulmccormac@utvinternet.com</v>
          </cell>
          <cell r="H125" t="str">
            <v>07711105471</v>
          </cell>
          <cell r="I125" t="str">
            <v>Tonya</v>
          </cell>
          <cell r="J125" t="str">
            <v>02838 343439</v>
          </cell>
          <cell r="K125" t="str">
            <v>RBZ 2966</v>
          </cell>
        </row>
        <row r="126">
          <cell r="A126">
            <v>125</v>
          </cell>
          <cell r="B126" t="str">
            <v>Clive Coffey </v>
          </cell>
          <cell r="C126" t="str">
            <v>V40 </v>
          </cell>
          <cell r="D126" t="str">
            <v>Physio &amp; Co</v>
          </cell>
          <cell r="E126">
            <v>23669</v>
          </cell>
          <cell r="F126" t="str">
            <v>42 Primrose Way Dromore</v>
          </cell>
          <cell r="G126" t="str">
            <v>clive@clarendonagricare.com</v>
          </cell>
          <cell r="H126" t="str">
            <v>07714 691366</v>
          </cell>
          <cell r="I126" t="str">
            <v>Ina</v>
          </cell>
          <cell r="J126" t="str">
            <v>02892 621620</v>
          </cell>
          <cell r="K126" t="str">
            <v>NLZ 7138</v>
          </cell>
        </row>
        <row r="127">
          <cell r="A127">
            <v>126</v>
          </cell>
          <cell r="B127" t="str">
            <v>Gregory Lennon </v>
          </cell>
          <cell r="C127" t="str">
            <v>V35</v>
          </cell>
          <cell r="D127" t="str">
            <v>Physio &amp; Co</v>
          </cell>
          <cell r="E127">
            <v>25525</v>
          </cell>
          <cell r="F127" t="str">
            <v>45 Greystown Belfast</v>
          </cell>
          <cell r="G127" t="str">
            <v>greglennon1@hotmail.com</v>
          </cell>
          <cell r="H127" t="str">
            <v>02890 582048</v>
          </cell>
          <cell r="I127" t="str">
            <v>Michelle</v>
          </cell>
          <cell r="J127" t="str">
            <v>02890 582048</v>
          </cell>
        </row>
        <row r="128">
          <cell r="A128">
            <v>127</v>
          </cell>
          <cell r="B128" t="str">
            <v>Dessie O'Hagan </v>
          </cell>
          <cell r="C128" t="str">
            <v>V50 </v>
          </cell>
          <cell r="D128" t="str">
            <v>Physio &amp; Co</v>
          </cell>
          <cell r="E128">
            <v>20298</v>
          </cell>
          <cell r="F128" t="str">
            <v>17 Turmoyra Court Lurgan</v>
          </cell>
          <cell r="G128" t="str">
            <v>do.hagan@tiscali.co.uk</v>
          </cell>
          <cell r="H128" t="str">
            <v>02838 327717</v>
          </cell>
          <cell r="I128" t="str">
            <v>Siobhan</v>
          </cell>
          <cell r="J128" t="str">
            <v>02838 327717</v>
          </cell>
          <cell r="K128" t="str">
            <v>YG51 YZ</v>
          </cell>
        </row>
        <row r="129">
          <cell r="A129">
            <v>128</v>
          </cell>
          <cell r="B129" t="str">
            <v>John Taylor </v>
          </cell>
          <cell r="C129" t="str">
            <v>O</v>
          </cell>
          <cell r="D129" t="str">
            <v>Newcastle AC</v>
          </cell>
          <cell r="E129">
            <v>27523</v>
          </cell>
          <cell r="F129" t="str">
            <v>102 Bann Road Castlewellan</v>
          </cell>
          <cell r="G129" t="str">
            <v>taylorjohn10@btinternet.com</v>
          </cell>
          <cell r="H129" t="str">
            <v>028 40650003</v>
          </cell>
          <cell r="I129" t="str">
            <v>Nuala </v>
          </cell>
          <cell r="J129" t="str">
            <v>028 40650003</v>
          </cell>
          <cell r="K129" t="str">
            <v>KR03 9HH</v>
          </cell>
        </row>
        <row r="130">
          <cell r="A130">
            <v>129</v>
          </cell>
          <cell r="B130" t="str">
            <v>Christopher McCorry </v>
          </cell>
          <cell r="C130" t="str">
            <v>O</v>
          </cell>
          <cell r="D130" t="str">
            <v>BARF</v>
          </cell>
          <cell r="E130">
            <v>29742</v>
          </cell>
          <cell r="F130" t="str">
            <v>18 Berkley court Crumlin</v>
          </cell>
          <cell r="G130" t="str">
            <v>chris.mccorry@soni.ltd.uk</v>
          </cell>
          <cell r="H130" t="str">
            <v>07851 230364</v>
          </cell>
          <cell r="I130" t="str">
            <v>Margaret</v>
          </cell>
          <cell r="J130" t="str">
            <v>02894 452840</v>
          </cell>
        </row>
        <row r="131">
          <cell r="A131">
            <v>130</v>
          </cell>
          <cell r="B131" t="str">
            <v>Brendan O'Hagan </v>
          </cell>
          <cell r="C131" t="str">
            <v>V50</v>
          </cell>
          <cell r="D131" t="str">
            <v>Team Purple</v>
          </cell>
          <cell r="E131">
            <v>20529</v>
          </cell>
          <cell r="F131" t="str">
            <v>5 Cloverdale, Ashgrove Road Newry</v>
          </cell>
          <cell r="G131" t="str">
            <v>ohaganbrendan@btinternet.com</v>
          </cell>
          <cell r="H131" t="str">
            <v>07808 065585</v>
          </cell>
          <cell r="I131" t="str">
            <v>Kate </v>
          </cell>
          <cell r="J131" t="str">
            <v>028 30265235</v>
          </cell>
        </row>
        <row r="132">
          <cell r="A132">
            <v>131</v>
          </cell>
          <cell r="B132" t="str">
            <v>Shalene Ward </v>
          </cell>
          <cell r="C132" t="str">
            <v>FO</v>
          </cell>
          <cell r="D132" t="str">
            <v>Newcastle AC</v>
          </cell>
          <cell r="E132">
            <v>28544</v>
          </cell>
          <cell r="F132" t="str">
            <v>1 Forest Park Close Castlewellan</v>
          </cell>
          <cell r="H132" t="str">
            <v>028437 78278</v>
          </cell>
          <cell r="I132" t="str">
            <v>Hugh</v>
          </cell>
          <cell r="J132" t="str">
            <v>028437 78278</v>
          </cell>
        </row>
        <row r="133">
          <cell r="A133">
            <v>132</v>
          </cell>
          <cell r="B133" t="str">
            <v>Michael Carroll</v>
          </cell>
          <cell r="C133" t="str">
            <v>O</v>
          </cell>
          <cell r="D133" t="str">
            <v>Unattached </v>
          </cell>
          <cell r="G133" t="str">
            <v>culancnoic@gmail.com</v>
          </cell>
          <cell r="I133" t="str">
            <v>Helen</v>
          </cell>
          <cell r="J133" t="str">
            <v>0863244743</v>
          </cell>
        </row>
        <row r="134">
          <cell r="A134">
            <v>133</v>
          </cell>
          <cell r="B134" t="str">
            <v>Jason Hughes </v>
          </cell>
          <cell r="C134" t="str">
            <v>O</v>
          </cell>
          <cell r="D134" t="str">
            <v>Blaney Rockets </v>
          </cell>
          <cell r="E134">
            <v>27796</v>
          </cell>
          <cell r="F134" t="str">
            <v>Laurel Hill Castleblayney</v>
          </cell>
          <cell r="H134" t="str">
            <v>00353 868194157</v>
          </cell>
          <cell r="I134" t="str">
            <v>Andrea</v>
          </cell>
          <cell r="J134" t="str">
            <v>00353872427243</v>
          </cell>
          <cell r="K134" t="str">
            <v>99mn1796</v>
          </cell>
        </row>
        <row r="135">
          <cell r="A135">
            <v>134</v>
          </cell>
          <cell r="B135" t="str">
            <v>Harry Teggarty </v>
          </cell>
          <cell r="C135" t="str">
            <v>V55 </v>
          </cell>
          <cell r="D135" t="str">
            <v>Mourne Runners</v>
          </cell>
          <cell r="E135">
            <v>18556</v>
          </cell>
          <cell r="F135" t="str">
            <v>14 The Square, The Harbour Annalong</v>
          </cell>
          <cell r="H135" t="str">
            <v>07743039800</v>
          </cell>
          <cell r="I135" t="str">
            <v>Mrs T</v>
          </cell>
          <cell r="J135" t="str">
            <v>028437 67524</v>
          </cell>
        </row>
        <row r="136">
          <cell r="A136">
            <v>135</v>
          </cell>
          <cell r="B136" t="str">
            <v>Eddie O'Hagan </v>
          </cell>
          <cell r="C136" t="str">
            <v>V45 </v>
          </cell>
          <cell r="D136" t="str">
            <v>Team Purple</v>
          </cell>
          <cell r="E136">
            <v>21926</v>
          </cell>
          <cell r="F136" t="str">
            <v>28 killeavey Road, Newry</v>
          </cell>
          <cell r="G136" t="str">
            <v>eddi045@btinternet.com</v>
          </cell>
          <cell r="H136" t="str">
            <v>02830 269624</v>
          </cell>
          <cell r="I136" t="str">
            <v>Geraldine</v>
          </cell>
          <cell r="J136" t="str">
            <v>02830 269624</v>
          </cell>
          <cell r="K136" t="str">
            <v>AAZ 1601</v>
          </cell>
        </row>
        <row r="137">
          <cell r="A137">
            <v>136</v>
          </cell>
          <cell r="B137" t="str">
            <v>Carmel O'Hare </v>
          </cell>
          <cell r="C137" t="str">
            <v>LV45</v>
          </cell>
          <cell r="D137" t="str">
            <v>Unattached </v>
          </cell>
          <cell r="E137">
            <v>22113</v>
          </cell>
          <cell r="F137" t="str">
            <v>37 Orby Grove Belfast</v>
          </cell>
          <cell r="H137" t="str">
            <v>02890 796804</v>
          </cell>
        </row>
        <row r="138">
          <cell r="A138">
            <v>137</v>
          </cell>
          <cell r="B138" t="str">
            <v>Brian Peters </v>
          </cell>
          <cell r="C138" t="str">
            <v>V40</v>
          </cell>
          <cell r="D138" t="str">
            <v>Unattached </v>
          </cell>
          <cell r="E138">
            <v>23467</v>
          </cell>
          <cell r="F138" t="str">
            <v>7 Meadowvale Newcastle</v>
          </cell>
          <cell r="G138" t="str">
            <v>bpeters@firstderivatives.com</v>
          </cell>
          <cell r="H138" t="str">
            <v>07725 321704</v>
          </cell>
          <cell r="I138" t="str">
            <v>Caroline</v>
          </cell>
          <cell r="J138" t="str">
            <v>028437 24385</v>
          </cell>
          <cell r="K138" t="str">
            <v>TBZ 1364</v>
          </cell>
        </row>
        <row r="139">
          <cell r="A139">
            <v>138</v>
          </cell>
          <cell r="B139" t="str">
            <v>Peter Turkington </v>
          </cell>
          <cell r="C139" t="str">
            <v>V50</v>
          </cell>
          <cell r="D139" t="str">
            <v>Mourne Runners</v>
          </cell>
          <cell r="E139">
            <v>19741</v>
          </cell>
          <cell r="F139" t="str">
            <v>15A Commons Brae Belfast</v>
          </cell>
          <cell r="G139" t="str">
            <v>peter.turkington@nie.co.uk</v>
          </cell>
          <cell r="H139" t="str">
            <v>02890 797009</v>
          </cell>
          <cell r="I139" t="str">
            <v>Diane</v>
          </cell>
          <cell r="J139" t="str">
            <v>02890 797009</v>
          </cell>
          <cell r="K139" t="str">
            <v>INZ 9559</v>
          </cell>
        </row>
        <row r="140">
          <cell r="A140">
            <v>139</v>
          </cell>
          <cell r="B140" t="str">
            <v>Paul Watson </v>
          </cell>
          <cell r="C140" t="str">
            <v>V40 </v>
          </cell>
          <cell r="D140" t="str">
            <v>Newcastle AC</v>
          </cell>
          <cell r="F140" t="str">
            <v>87 Bryansford Road Newcastle </v>
          </cell>
          <cell r="G140" t="str">
            <v>paul.watson@ps.ge.com</v>
          </cell>
          <cell r="H140" t="str">
            <v>028437 25316</v>
          </cell>
          <cell r="I140" t="str">
            <v>Moya</v>
          </cell>
          <cell r="J140" t="str">
            <v>028437 25316</v>
          </cell>
        </row>
        <row r="141">
          <cell r="A141">
            <v>140</v>
          </cell>
          <cell r="B141" t="str">
            <v>Brendan O'Boyle </v>
          </cell>
          <cell r="C141" t="str">
            <v>MJ </v>
          </cell>
          <cell r="D141" t="str">
            <v>Larne AC</v>
          </cell>
          <cell r="E141">
            <v>32182</v>
          </cell>
          <cell r="F141" t="str">
            <v>94 Largy Road Portglenone Ballymena</v>
          </cell>
          <cell r="H141" t="str">
            <v>02825 821032</v>
          </cell>
          <cell r="I141" t="str">
            <v>Neal</v>
          </cell>
        </row>
        <row r="142">
          <cell r="A142">
            <v>141</v>
          </cell>
          <cell r="B142" t="str">
            <v>Frankie Gorman </v>
          </cell>
          <cell r="C142" t="str">
            <v>V40 </v>
          </cell>
          <cell r="D142" t="str">
            <v>Unattached </v>
          </cell>
          <cell r="E142">
            <v>23484</v>
          </cell>
          <cell r="F142" t="str">
            <v>Doohamlet Castleblayney Co Monaghan</v>
          </cell>
          <cell r="G142" t="str">
            <v>fmg@eircom.net</v>
          </cell>
          <cell r="H142" t="str">
            <v>0868572952</v>
          </cell>
          <cell r="K142" t="str">
            <v>99LH 2973</v>
          </cell>
        </row>
        <row r="143">
          <cell r="A143">
            <v>142</v>
          </cell>
          <cell r="B143" t="str">
            <v>Trevor Wilson </v>
          </cell>
          <cell r="C143" t="str">
            <v>V45 </v>
          </cell>
          <cell r="D143" t="str">
            <v>BARF</v>
          </cell>
          <cell r="E143">
            <v>21976</v>
          </cell>
          <cell r="F143" t="str">
            <v>8 Aberfoyle Gardens Belfast</v>
          </cell>
          <cell r="G143" t="str">
            <v>trevor@barfni.co.uk</v>
          </cell>
          <cell r="H143" t="str">
            <v>02890 627961</v>
          </cell>
          <cell r="I143" t="str">
            <v>Ann</v>
          </cell>
          <cell r="J143" t="str">
            <v>02890 627961</v>
          </cell>
          <cell r="K143" t="str">
            <v>GEZ 3328</v>
          </cell>
        </row>
        <row r="144">
          <cell r="A144">
            <v>143</v>
          </cell>
          <cell r="B144" t="str">
            <v>Paddy McCrickard </v>
          </cell>
          <cell r="C144" t="str">
            <v>V40 </v>
          </cell>
          <cell r="D144" t="str">
            <v>Unattached </v>
          </cell>
          <cell r="E144">
            <v>23314</v>
          </cell>
          <cell r="F144" t="str">
            <v>110 Bryansford Road Kilcoo</v>
          </cell>
          <cell r="G144" t="str">
            <v>paddymccrickard@tiscali.co.uk</v>
          </cell>
          <cell r="J144" t="str">
            <v>028406 30947</v>
          </cell>
          <cell r="K144" t="str">
            <v>CBZ 184</v>
          </cell>
        </row>
        <row r="145">
          <cell r="A145">
            <v>144</v>
          </cell>
          <cell r="B145" t="str">
            <v>Simon Aldred </v>
          </cell>
          <cell r="C145" t="str">
            <v>V40 </v>
          </cell>
          <cell r="D145" t="str">
            <v>Mourne Runners</v>
          </cell>
          <cell r="E145">
            <v>23631</v>
          </cell>
          <cell r="F145" t="str">
            <v>4 Casaeldona Rise Belfast</v>
          </cell>
          <cell r="G145" t="str">
            <v>simon.aldred@trotterandreid.co.uk</v>
          </cell>
          <cell r="H145" t="str">
            <v>07710 185518</v>
          </cell>
          <cell r="I145" t="str">
            <v>Susan</v>
          </cell>
          <cell r="J145" t="str">
            <v>02890 796748</v>
          </cell>
          <cell r="K145" t="str">
            <v>HHZ 7790</v>
          </cell>
        </row>
        <row r="146">
          <cell r="A146">
            <v>145</v>
          </cell>
          <cell r="B146" t="str">
            <v>Bob Cooke</v>
          </cell>
          <cell r="C146" t="str">
            <v>V55</v>
          </cell>
          <cell r="D146" t="str">
            <v>Mourne Runners</v>
          </cell>
          <cell r="E146">
            <v>17485</v>
          </cell>
          <cell r="F146" t="str">
            <v>9 Tarawood, Farmhill Road Holywoood</v>
          </cell>
          <cell r="G146" t="str">
            <v>bob@cookeandkettyle.co.uk</v>
          </cell>
          <cell r="H146" t="str">
            <v>07074 425160</v>
          </cell>
          <cell r="I146" t="str">
            <v>D Cooke</v>
          </cell>
          <cell r="J146" t="str">
            <v>02890 425160</v>
          </cell>
          <cell r="K146" t="str">
            <v>UOI 5</v>
          </cell>
        </row>
        <row r="147">
          <cell r="A147">
            <v>146</v>
          </cell>
          <cell r="B147" t="str">
            <v>Ricky Craig </v>
          </cell>
          <cell r="C147" t="str">
            <v>O</v>
          </cell>
          <cell r="D147" t="str">
            <v>Unattached</v>
          </cell>
          <cell r="E147">
            <v>28843</v>
          </cell>
          <cell r="F147" t="str">
            <v>15 MINNOWBURN Mews Belfast</v>
          </cell>
          <cell r="G147" t="str">
            <v>vertical.world@gmail.com</v>
          </cell>
          <cell r="H147" t="str">
            <v>07736 658296</v>
          </cell>
          <cell r="I147" t="str">
            <v>Frank</v>
          </cell>
          <cell r="J147" t="str">
            <v>02890 294455</v>
          </cell>
          <cell r="K147" t="str">
            <v>UJZ 3238</v>
          </cell>
        </row>
        <row r="148">
          <cell r="A148">
            <v>147</v>
          </cell>
          <cell r="B148" t="str">
            <v>Fred Hamond </v>
          </cell>
          <cell r="C148" t="str">
            <v>V55</v>
          </cell>
          <cell r="D148" t="str">
            <v>BARF</v>
          </cell>
          <cell r="E148">
            <v>18710</v>
          </cell>
          <cell r="F148" t="str">
            <v>75 Locksley Park Belfast</v>
          </cell>
          <cell r="G148" t="str">
            <v>federick-hamond@utvinternet.com</v>
          </cell>
          <cell r="H148" t="str">
            <v>02890 616480</v>
          </cell>
          <cell r="I148" t="str">
            <v>Daphne</v>
          </cell>
          <cell r="J148" t="str">
            <v>02890 616480</v>
          </cell>
        </row>
        <row r="149">
          <cell r="A149">
            <v>148</v>
          </cell>
          <cell r="B149" t="str">
            <v>Michael Quinn</v>
          </cell>
          <cell r="C149" t="str">
            <v>V35</v>
          </cell>
          <cell r="D149" t="str">
            <v>Unattached </v>
          </cell>
          <cell r="E149">
            <v>24744</v>
          </cell>
          <cell r="F149" t="str">
            <v>5 Tudor heights, Bryansford</v>
          </cell>
          <cell r="G149" t="str">
            <v>mpquinn@quays79.freeserve.co.uk</v>
          </cell>
          <cell r="H149" t="str">
            <v>07790462908</v>
          </cell>
          <cell r="I149" t="str">
            <v>P Quinn</v>
          </cell>
          <cell r="J149" t="str">
            <v>028437 25981</v>
          </cell>
        </row>
        <row r="150">
          <cell r="A150">
            <v>149</v>
          </cell>
          <cell r="B150" t="str">
            <v>Stephen Knight</v>
          </cell>
          <cell r="C150" t="str">
            <v>V40</v>
          </cell>
          <cell r="D150" t="str">
            <v>LVO</v>
          </cell>
          <cell r="E150">
            <v>23221</v>
          </cell>
          <cell r="F150" t="str">
            <v>3 Tudor Heights, Bryansford</v>
          </cell>
          <cell r="G150" t="str">
            <v>stephenknight730@hotmail.com</v>
          </cell>
          <cell r="H150" t="str">
            <v>028437 26195</v>
          </cell>
          <cell r="I150" t="str">
            <v>harry</v>
          </cell>
          <cell r="J150" t="str">
            <v>028437 26195</v>
          </cell>
          <cell r="K150" t="str">
            <v>XBZ 5828</v>
          </cell>
        </row>
        <row r="151">
          <cell r="A151">
            <v>150</v>
          </cell>
          <cell r="B151" t="str">
            <v>Kevin Lavery </v>
          </cell>
          <cell r="C151" t="str">
            <v>V40 </v>
          </cell>
          <cell r="D151" t="str">
            <v>North Belfast Harriers </v>
          </cell>
          <cell r="E151">
            <v>22844</v>
          </cell>
          <cell r="F151" t="str">
            <v>39 UPPER Malvern park Belfast</v>
          </cell>
          <cell r="H151" t="str">
            <v>07708 445940</v>
          </cell>
          <cell r="I151" t="str">
            <v>Anne Marie Lavery</v>
          </cell>
          <cell r="K151" t="str">
            <v>MLZ 2731</v>
          </cell>
        </row>
        <row r="152">
          <cell r="A152">
            <v>151</v>
          </cell>
          <cell r="B152" t="str">
            <v>Noel McKnight </v>
          </cell>
          <cell r="C152" t="str">
            <v>V40 </v>
          </cell>
          <cell r="D152" t="str">
            <v>North Belfast Harriers </v>
          </cell>
          <cell r="E152">
            <v>23323</v>
          </cell>
          <cell r="F152" t="str">
            <v>439 Cregagh Road, Belfast</v>
          </cell>
          <cell r="G152" t="str">
            <v>noelmcknight@ntlworld.com</v>
          </cell>
          <cell r="H152" t="str">
            <v>07968352403</v>
          </cell>
          <cell r="K152" t="str">
            <v>FLZ 9968</v>
          </cell>
        </row>
        <row r="153">
          <cell r="A153">
            <v>152</v>
          </cell>
          <cell r="B153" t="str">
            <v>Jason Wilson </v>
          </cell>
          <cell r="C153" t="str">
            <v>MJ </v>
          </cell>
          <cell r="D153" t="str">
            <v>Pegasus AC</v>
          </cell>
          <cell r="E153">
            <v>32525</v>
          </cell>
          <cell r="F153" t="str">
            <v>26 Bendooragh Road Ballymoney</v>
          </cell>
          <cell r="G153" t="str">
            <v>info@pegasusac.org.uk</v>
          </cell>
          <cell r="H153" t="str">
            <v>02827 666688</v>
          </cell>
          <cell r="I153" t="str">
            <v>John</v>
          </cell>
          <cell r="J153" t="str">
            <v>02827 666688</v>
          </cell>
        </row>
        <row r="154">
          <cell r="A154">
            <v>153</v>
          </cell>
          <cell r="B154" t="str">
            <v>Dave Fulcher </v>
          </cell>
          <cell r="C154" t="str">
            <v>V45 </v>
          </cell>
          <cell r="D154" t="str">
            <v>Unattached </v>
          </cell>
          <cell r="E154">
            <v>21135</v>
          </cell>
          <cell r="F154" t="str">
            <v>43 Tullyfern Road Kilcoo</v>
          </cell>
          <cell r="H154" t="str">
            <v>028437 70081</v>
          </cell>
          <cell r="I154" t="str">
            <v>Martine</v>
          </cell>
          <cell r="J154" t="str">
            <v>028437 70081</v>
          </cell>
          <cell r="K154" t="str">
            <v>FDZ 932</v>
          </cell>
        </row>
        <row r="155">
          <cell r="A155">
            <v>154</v>
          </cell>
          <cell r="B155" t="str">
            <v>Paul Patton </v>
          </cell>
          <cell r="C155" t="str">
            <v>O</v>
          </cell>
          <cell r="D155" t="str">
            <v>Unattached </v>
          </cell>
          <cell r="E155">
            <v>28283</v>
          </cell>
          <cell r="F155" t="str">
            <v>21 Cannyreagh Road Donagaghadee</v>
          </cell>
          <cell r="G155" t="str">
            <v>pattonbiz@hotmail.com</v>
          </cell>
          <cell r="H155" t="str">
            <v>07881 425352</v>
          </cell>
          <cell r="I155" t="str">
            <v>A somerville</v>
          </cell>
          <cell r="J155" t="str">
            <v>02890 448183</v>
          </cell>
          <cell r="K155" t="str">
            <v>ICZ 7300</v>
          </cell>
        </row>
        <row r="156">
          <cell r="A156">
            <v>155</v>
          </cell>
          <cell r="B156" t="str">
            <v>Phillip McGavock </v>
          </cell>
          <cell r="C156" t="str">
            <v>O</v>
          </cell>
          <cell r="D156" t="str">
            <v>BARF</v>
          </cell>
          <cell r="E156">
            <v>28720</v>
          </cell>
          <cell r="F156" t="str">
            <v>5 Mill Row broughshane, Ballymena</v>
          </cell>
          <cell r="G156" t="str">
            <v>philipmcgavock@btinternet.com</v>
          </cell>
          <cell r="H156" t="str">
            <v>02825 861626</v>
          </cell>
          <cell r="I156" t="str">
            <v>Susan Kane</v>
          </cell>
          <cell r="J156" t="str">
            <v>02825 861626</v>
          </cell>
          <cell r="K156" t="str">
            <v>CKZ 1261</v>
          </cell>
        </row>
        <row r="157">
          <cell r="A157">
            <v>156</v>
          </cell>
          <cell r="B157" t="str">
            <v>Jim Erskine </v>
          </cell>
          <cell r="C157" t="str">
            <v>V40 </v>
          </cell>
          <cell r="D157" t="str">
            <v>Newcastle AC</v>
          </cell>
          <cell r="E157">
            <v>23634</v>
          </cell>
          <cell r="F157" t="str">
            <v>32 Dunnanew Road Seaforde</v>
          </cell>
          <cell r="G157" t="str">
            <v>drumgooland.mill@virgin.net</v>
          </cell>
          <cell r="H157" t="str">
            <v>02844 81198</v>
          </cell>
          <cell r="I157" t="str">
            <v>Jean</v>
          </cell>
          <cell r="J157" t="str">
            <v>07803 018598</v>
          </cell>
          <cell r="K157" t="str">
            <v>VCZ 5819</v>
          </cell>
        </row>
        <row r="158">
          <cell r="A158">
            <v>157</v>
          </cell>
          <cell r="B158" t="str">
            <v>Garry McLoughlin </v>
          </cell>
          <cell r="C158" t="str">
            <v>V35</v>
          </cell>
          <cell r="D158" t="str">
            <v>Newcastle AC</v>
          </cell>
          <cell r="E158">
            <v>25451</v>
          </cell>
          <cell r="F158" t="str">
            <v>9 Racecourse Hill Downpatrick</v>
          </cell>
          <cell r="G158" t="str">
            <v>gtfmcloughlin1969@yahoo.ie</v>
          </cell>
          <cell r="H158" t="str">
            <v>02844 614440</v>
          </cell>
          <cell r="I158" t="str">
            <v>Tom</v>
          </cell>
          <cell r="J158" t="str">
            <v>02844 614440</v>
          </cell>
          <cell r="K158" t="str">
            <v>SCZ 7993</v>
          </cell>
        </row>
        <row r="159">
          <cell r="A159">
            <v>158</v>
          </cell>
          <cell r="B159" t="str">
            <v>Peter McGuckian </v>
          </cell>
          <cell r="C159" t="str">
            <v>V55</v>
          </cell>
          <cell r="D159" t="str">
            <v>Mourne Runners</v>
          </cell>
          <cell r="E159">
            <v>18816</v>
          </cell>
          <cell r="F159" t="str">
            <v>51 Cluntagh Road Crossgar </v>
          </cell>
          <cell r="G159" t="str">
            <v>peter@rmi.uk.com</v>
          </cell>
          <cell r="H159" t="str">
            <v>07967 379377</v>
          </cell>
          <cell r="I159" t="str">
            <v>Jennifer Mitchell</v>
          </cell>
          <cell r="J159" t="str">
            <v>02844 831617</v>
          </cell>
          <cell r="K159" t="str">
            <v>CCZ 9554</v>
          </cell>
        </row>
        <row r="160">
          <cell r="A160">
            <v>159</v>
          </cell>
          <cell r="B160" t="str">
            <v>Jenny Black </v>
          </cell>
          <cell r="C160" t="str">
            <v>FO</v>
          </cell>
          <cell r="D160" t="str">
            <v>BARF</v>
          </cell>
          <cell r="E160">
            <v>28032</v>
          </cell>
          <cell r="F160" t="str">
            <v>102 Dunraven Ave Belfast</v>
          </cell>
          <cell r="G160" t="str">
            <v>jennygblack@hotmail.com</v>
          </cell>
          <cell r="H160" t="str">
            <v>02890 472293</v>
          </cell>
          <cell r="I160" t="str">
            <v>Lemuel</v>
          </cell>
          <cell r="J160" t="str">
            <v>07719 344836</v>
          </cell>
        </row>
        <row r="161">
          <cell r="A161">
            <v>160</v>
          </cell>
          <cell r="B161" t="str">
            <v>Michael Henry </v>
          </cell>
          <cell r="C161" t="str">
            <v>V45 </v>
          </cell>
          <cell r="D161" t="str">
            <v>Pegasus AC</v>
          </cell>
          <cell r="G161" t="str">
            <v>info@pegasusac.org.uk</v>
          </cell>
          <cell r="H161" t="str">
            <v>07799173028</v>
          </cell>
        </row>
        <row r="162">
          <cell r="A162">
            <v>161</v>
          </cell>
          <cell r="B162" t="str">
            <v>William Farmer </v>
          </cell>
          <cell r="C162" t="str">
            <v>O</v>
          </cell>
          <cell r="D162" t="str">
            <v>Unattached </v>
          </cell>
          <cell r="E162">
            <v>29387</v>
          </cell>
          <cell r="F162" t="str">
            <v>15 Radnor Street Belfast</v>
          </cell>
          <cell r="G162" t="str">
            <v>wilikl1980@yahoo.co.uk</v>
          </cell>
          <cell r="H162" t="str">
            <v>07974 092725</v>
          </cell>
          <cell r="I162" t="str">
            <v>Sue Farmer</v>
          </cell>
          <cell r="J162" t="str">
            <v>02890 421419</v>
          </cell>
        </row>
        <row r="163">
          <cell r="A163">
            <v>162</v>
          </cell>
          <cell r="B163" t="str">
            <v>Tatiana Vakhrameera </v>
          </cell>
          <cell r="C163" t="str">
            <v>O</v>
          </cell>
          <cell r="D163" t="str">
            <v>Unattached</v>
          </cell>
          <cell r="E163">
            <v>29765</v>
          </cell>
          <cell r="F163" t="str">
            <v>15 Radnor Street Belfast</v>
          </cell>
          <cell r="I163" t="str">
            <v>Sue Farmer</v>
          </cell>
          <cell r="J163" t="str">
            <v>02890 421419</v>
          </cell>
        </row>
        <row r="164">
          <cell r="A164">
            <v>163</v>
          </cell>
          <cell r="B164" t="str">
            <v>Francis Nugent </v>
          </cell>
          <cell r="C164" t="str">
            <v>V40</v>
          </cell>
          <cell r="D164" t="str">
            <v>Newcastle AC</v>
          </cell>
        </row>
        <row r="165">
          <cell r="A165">
            <v>164</v>
          </cell>
          <cell r="B165" t="str">
            <v>Conall Nugent </v>
          </cell>
          <cell r="C165" t="str">
            <v>V40</v>
          </cell>
          <cell r="D165" t="str">
            <v>Newcastle AC</v>
          </cell>
        </row>
        <row r="166">
          <cell r="A166">
            <v>165</v>
          </cell>
          <cell r="B166" t="str">
            <v>Geoff Howie</v>
          </cell>
          <cell r="C166" t="str">
            <v>O</v>
          </cell>
          <cell r="D166" t="str">
            <v>Larne AC</v>
          </cell>
          <cell r="E166">
            <v>31247</v>
          </cell>
          <cell r="F166" t="str">
            <v>97 Glenarm Road Larne</v>
          </cell>
          <cell r="G166" t="str">
            <v>geoffreyhowie@hotmail.co.uk</v>
          </cell>
          <cell r="H166" t="str">
            <v>02828270800</v>
          </cell>
          <cell r="I166" t="str">
            <v>Peter</v>
          </cell>
          <cell r="J166" t="str">
            <v>02828 270800</v>
          </cell>
          <cell r="K166" t="str">
            <v>SKZ 6578</v>
          </cell>
        </row>
        <row r="167">
          <cell r="A167">
            <v>166</v>
          </cell>
          <cell r="B167" t="str">
            <v>Mike Thompson</v>
          </cell>
          <cell r="C167" t="str">
            <v>V45 </v>
          </cell>
          <cell r="D167" t="str">
            <v>Unattached</v>
          </cell>
          <cell r="E167">
            <v>22405</v>
          </cell>
          <cell r="F167" t="str">
            <v>52 Belmont Church Road Belfast</v>
          </cell>
          <cell r="G167" t="str">
            <v>mike.thompson860@ntlworld.com</v>
          </cell>
          <cell r="H167" t="str">
            <v>02890 280151</v>
          </cell>
          <cell r="I167" t="str">
            <v>Joanne</v>
          </cell>
          <cell r="J167" t="str">
            <v>02890 280151</v>
          </cell>
          <cell r="K167" t="str">
            <v>PCZ 9322</v>
          </cell>
        </row>
        <row r="168">
          <cell r="A168">
            <v>167</v>
          </cell>
          <cell r="B168" t="str">
            <v>Angeline McCann</v>
          </cell>
          <cell r="C168" t="str">
            <v>LV45</v>
          </cell>
          <cell r="D168" t="str">
            <v>Omagh Harriers </v>
          </cell>
          <cell r="E168">
            <v>21321</v>
          </cell>
          <cell r="F168" t="str">
            <v>8 Crevenagh Way Omagh</v>
          </cell>
          <cell r="G168" t="str">
            <v>angelinemccain@hotmail.com</v>
          </cell>
          <cell r="H168" t="str">
            <v>02882 2250134</v>
          </cell>
          <cell r="I168" t="str">
            <v>Robert McCain</v>
          </cell>
          <cell r="J168" t="str">
            <v>02882 2250134</v>
          </cell>
          <cell r="K168" t="str">
            <v>RJI 1800</v>
          </cell>
        </row>
        <row r="169">
          <cell r="A169">
            <v>168</v>
          </cell>
          <cell r="B169" t="str">
            <v>Andy Wilkinson</v>
          </cell>
          <cell r="C169" t="str">
            <v>V35</v>
          </cell>
          <cell r="D169" t="str">
            <v>Unattached</v>
          </cell>
          <cell r="E169">
            <v>25094</v>
          </cell>
          <cell r="F169" t="str">
            <v>182 Killynure Rd, Saintfield BT24 9DE</v>
          </cell>
          <cell r="H169" t="str">
            <v>079130 13778</v>
          </cell>
        </row>
        <row r="170">
          <cell r="A170">
            <v>169</v>
          </cell>
          <cell r="B170" t="str">
            <v>John Adgey</v>
          </cell>
          <cell r="C170" t="str">
            <v>V60</v>
          </cell>
          <cell r="D170" t="str">
            <v>Mourne Runners</v>
          </cell>
          <cell r="E170">
            <v>16339</v>
          </cell>
          <cell r="F170" t="str">
            <v>4 Lairds Rd, Hillsborough</v>
          </cell>
          <cell r="G170" t="str">
            <v>adgeyjohn@utvinternet.com</v>
          </cell>
          <cell r="H170" t="str">
            <v>02892 689379</v>
          </cell>
          <cell r="I170" t="str">
            <v>Liana</v>
          </cell>
          <cell r="J170" t="str">
            <v>02892682673</v>
          </cell>
        </row>
        <row r="171">
          <cell r="A171">
            <v>170</v>
          </cell>
          <cell r="B171" t="str">
            <v>Declan McCrory</v>
          </cell>
          <cell r="C171" t="str">
            <v>V40</v>
          </cell>
          <cell r="D171" t="str">
            <v>Unattached</v>
          </cell>
          <cell r="E171">
            <v>22809</v>
          </cell>
          <cell r="F171" t="str">
            <v>1 Derrytrasna Park, Lurgan</v>
          </cell>
          <cell r="H171" t="str">
            <v>07984 184286</v>
          </cell>
          <cell r="K171" t="str">
            <v>YDZ 8766</v>
          </cell>
        </row>
        <row r="172">
          <cell r="A172">
            <v>171</v>
          </cell>
          <cell r="B172" t="str">
            <v>Niall McCrory</v>
          </cell>
          <cell r="C172" t="str">
            <v>MJ </v>
          </cell>
          <cell r="D172" t="str">
            <v>Unattached</v>
          </cell>
          <cell r="E172">
            <v>33209</v>
          </cell>
          <cell r="F172" t="str">
            <v>125 Colin Glen</v>
          </cell>
        </row>
        <row r="173">
          <cell r="A173">
            <v>172</v>
          </cell>
          <cell r="B173" t="str">
            <v>Mark Gray</v>
          </cell>
          <cell r="C173" t="str">
            <v>O</v>
          </cell>
          <cell r="D173" t="str">
            <v>Omagh Harriers </v>
          </cell>
        </row>
        <row r="174">
          <cell r="A174">
            <v>173</v>
          </cell>
          <cell r="B174" t="str">
            <v>Jason Walsh</v>
          </cell>
          <cell r="C174" t="str">
            <v>O</v>
          </cell>
          <cell r="D174" t="str">
            <v>Omagh Harriers </v>
          </cell>
        </row>
        <row r="175">
          <cell r="A175">
            <v>174</v>
          </cell>
          <cell r="B175" t="str">
            <v>Des Woods</v>
          </cell>
          <cell r="C175" t="str">
            <v>V40</v>
          </cell>
          <cell r="D175" t="str">
            <v>Mourne Runners</v>
          </cell>
        </row>
        <row r="176">
          <cell r="A176">
            <v>175</v>
          </cell>
          <cell r="B176" t="str">
            <v>Tish McCann</v>
          </cell>
          <cell r="C176" t="str">
            <v>LV40</v>
          </cell>
          <cell r="D176" t="str">
            <v>Mourne Runners</v>
          </cell>
        </row>
        <row r="177">
          <cell r="A177">
            <v>176</v>
          </cell>
          <cell r="B177" t="str">
            <v>Greg McCann</v>
          </cell>
          <cell r="C177" t="str">
            <v>V40</v>
          </cell>
          <cell r="D177" t="str">
            <v>Mourne Runners</v>
          </cell>
        </row>
        <row r="178">
          <cell r="A178">
            <v>177</v>
          </cell>
          <cell r="B178" t="str">
            <v>Meadh McCann</v>
          </cell>
          <cell r="C178" t="str">
            <v>FJ</v>
          </cell>
          <cell r="D178" t="str">
            <v>Mourne Runners</v>
          </cell>
        </row>
        <row r="179">
          <cell r="A179">
            <v>178</v>
          </cell>
          <cell r="B179" t="str">
            <v>Hazel McCausland</v>
          </cell>
          <cell r="C179" t="str">
            <v>LV45</v>
          </cell>
          <cell r="D179" t="str">
            <v>Omagh Harriers </v>
          </cell>
        </row>
        <row r="180">
          <cell r="A180">
            <v>179</v>
          </cell>
          <cell r="B180" t="str">
            <v>Declan McGrellis</v>
          </cell>
          <cell r="C180" t="str">
            <v>V35</v>
          </cell>
          <cell r="D180" t="str">
            <v>LVO</v>
          </cell>
        </row>
        <row r="181">
          <cell r="A181">
            <v>180</v>
          </cell>
          <cell r="B181" t="str">
            <v>Joanne Curran</v>
          </cell>
          <cell r="C181" t="str">
            <v>LV35</v>
          </cell>
          <cell r="D181" t="str">
            <v>BARF</v>
          </cell>
        </row>
        <row r="182">
          <cell r="A182">
            <v>181</v>
          </cell>
          <cell r="B182" t="str">
            <v>Mark Hanna</v>
          </cell>
          <cell r="C182" t="str">
            <v>V35</v>
          </cell>
          <cell r="D182" t="str">
            <v>Mourne Runners</v>
          </cell>
        </row>
        <row r="183">
          <cell r="A183">
            <v>182</v>
          </cell>
          <cell r="B183" t="str">
            <v>Jonathan McCloy</v>
          </cell>
          <cell r="C183" t="str">
            <v>O</v>
          </cell>
          <cell r="D183" t="str">
            <v>Armagh AC </v>
          </cell>
        </row>
        <row r="184">
          <cell r="A184">
            <v>183</v>
          </cell>
          <cell r="B184" t="str">
            <v>Brian Wilson</v>
          </cell>
          <cell r="C184" t="str">
            <v>V35</v>
          </cell>
          <cell r="D184" t="str">
            <v>Lagan Valley </v>
          </cell>
        </row>
        <row r="185">
          <cell r="A185">
            <v>184</v>
          </cell>
          <cell r="B185" t="str">
            <v>Neal O'Boyle</v>
          </cell>
          <cell r="C185" t="str">
            <v>O</v>
          </cell>
          <cell r="D185" t="str">
            <v>Larne AC</v>
          </cell>
        </row>
        <row r="186">
          <cell r="A186">
            <v>185</v>
          </cell>
          <cell r="B186" t="str">
            <v>Claire Prenter</v>
          </cell>
          <cell r="C186" t="str">
            <v>FO</v>
          </cell>
          <cell r="D186" t="str">
            <v>Abbey AC </v>
          </cell>
        </row>
        <row r="187">
          <cell r="A187">
            <v>186</v>
          </cell>
          <cell r="B187" t="str">
            <v>Paul Rodgers</v>
          </cell>
          <cell r="C187" t="str">
            <v>V40</v>
          </cell>
          <cell r="D187" t="str">
            <v>Newcastle AC</v>
          </cell>
        </row>
        <row r="188">
          <cell r="A188">
            <v>187</v>
          </cell>
          <cell r="B188" t="str">
            <v>Clare Galbraith</v>
          </cell>
          <cell r="C188" t="str">
            <v>LV40</v>
          </cell>
          <cell r="D188" t="str">
            <v>Newcastle AC</v>
          </cell>
        </row>
        <row r="189">
          <cell r="A189">
            <v>188</v>
          </cell>
          <cell r="B189" t="str">
            <v>Seamus White</v>
          </cell>
          <cell r="C189" t="str">
            <v>V45 </v>
          </cell>
          <cell r="D189" t="str">
            <v>Newcastle AC</v>
          </cell>
        </row>
        <row r="190">
          <cell r="A190">
            <v>189</v>
          </cell>
          <cell r="B190" t="str">
            <v>David Ewart</v>
          </cell>
          <cell r="C190" t="str">
            <v>O</v>
          </cell>
          <cell r="D190" t="str">
            <v>BARF</v>
          </cell>
        </row>
        <row r="191">
          <cell r="A191">
            <v>190</v>
          </cell>
          <cell r="B191" t="str">
            <v>Norma Rea</v>
          </cell>
          <cell r="C191" t="str">
            <v>FO</v>
          </cell>
          <cell r="D191" t="str">
            <v>BARF</v>
          </cell>
        </row>
        <row r="192">
          <cell r="A192">
            <v>191</v>
          </cell>
          <cell r="B192" t="str">
            <v>David Bell</v>
          </cell>
          <cell r="C192" t="str">
            <v>V45 </v>
          </cell>
          <cell r="D192" t="str">
            <v>Mourne Runners</v>
          </cell>
        </row>
        <row r="193">
          <cell r="A193">
            <v>192</v>
          </cell>
          <cell r="B193" t="str">
            <v>David McNeilly</v>
          </cell>
          <cell r="C193" t="str">
            <v>O</v>
          </cell>
          <cell r="D193" t="str">
            <v>Newcastle AC</v>
          </cell>
        </row>
        <row r="194">
          <cell r="A194">
            <v>193</v>
          </cell>
          <cell r="B194" t="str">
            <v>Cormac Muldoon</v>
          </cell>
          <cell r="C194" t="str">
            <v>V45 </v>
          </cell>
          <cell r="D194" t="str">
            <v>Armagh AC </v>
          </cell>
        </row>
        <row r="195">
          <cell r="A195">
            <v>194</v>
          </cell>
          <cell r="B195" t="str">
            <v>Ciaran Shelvin</v>
          </cell>
          <cell r="C195" t="str">
            <v>O</v>
          </cell>
          <cell r="D195" t="str">
            <v>Armagh AC </v>
          </cell>
        </row>
        <row r="196">
          <cell r="A196">
            <v>195</v>
          </cell>
          <cell r="B196" t="str">
            <v>Jason Shelvin</v>
          </cell>
          <cell r="C196" t="str">
            <v>V35</v>
          </cell>
          <cell r="D196" t="str">
            <v>Armagh AC </v>
          </cell>
        </row>
        <row r="197">
          <cell r="A197">
            <v>196</v>
          </cell>
          <cell r="B197" t="str">
            <v>Patrick Higgins</v>
          </cell>
          <cell r="C197" t="str">
            <v>O</v>
          </cell>
          <cell r="D197" t="str">
            <v>Mourne Runners</v>
          </cell>
        </row>
        <row r="198">
          <cell r="A198">
            <v>197</v>
          </cell>
          <cell r="B198" t="str">
            <v>Jeff McGuinness</v>
          </cell>
          <cell r="C198" t="str">
            <v>O</v>
          </cell>
          <cell r="D198" t="str">
            <v>Unattached</v>
          </cell>
        </row>
        <row r="199">
          <cell r="A199">
            <v>198</v>
          </cell>
          <cell r="B199" t="str">
            <v>Richard Daniels</v>
          </cell>
          <cell r="C199" t="str">
            <v>O</v>
          </cell>
          <cell r="D199" t="str">
            <v>Unattached</v>
          </cell>
        </row>
        <row r="200">
          <cell r="A200">
            <v>199</v>
          </cell>
          <cell r="B200" t="str">
            <v>Eamon McCrickard</v>
          </cell>
          <cell r="C200" t="str">
            <v>V40</v>
          </cell>
          <cell r="D200" t="str">
            <v>Newcastle AC</v>
          </cell>
        </row>
        <row r="201">
          <cell r="A201">
            <v>200</v>
          </cell>
          <cell r="B201" t="str">
            <v>Ed Smith</v>
          </cell>
          <cell r="C201" t="str">
            <v>V55</v>
          </cell>
          <cell r="D201" t="str">
            <v>Lunchtime Legends</v>
          </cell>
        </row>
        <row r="202">
          <cell r="A202">
            <v>201</v>
          </cell>
          <cell r="B202" t="str">
            <v>Stewart Magill</v>
          </cell>
          <cell r="C202" t="str">
            <v>O</v>
          </cell>
          <cell r="D202" t="str">
            <v>Unattached</v>
          </cell>
        </row>
        <row r="203">
          <cell r="A203">
            <v>202</v>
          </cell>
          <cell r="B203" t="str">
            <v>Kerry Iveston</v>
          </cell>
          <cell r="C203" t="str">
            <v>FJ</v>
          </cell>
          <cell r="D203" t="str">
            <v>North Down AC</v>
          </cell>
        </row>
        <row r="204">
          <cell r="A204">
            <v>203</v>
          </cell>
          <cell r="B204" t="str">
            <v>Dan Mitchell</v>
          </cell>
          <cell r="C204" t="str">
            <v>V35</v>
          </cell>
          <cell r="D204" t="str">
            <v>Unattached</v>
          </cell>
        </row>
        <row r="205">
          <cell r="A205">
            <v>204</v>
          </cell>
          <cell r="B205" t="str">
            <v>Helen Cassidy</v>
          </cell>
          <cell r="C205" t="str">
            <v>FO</v>
          </cell>
          <cell r="D205" t="str">
            <v>Physio &amp; Co</v>
          </cell>
        </row>
        <row r="206">
          <cell r="A206">
            <v>205</v>
          </cell>
          <cell r="B206" t="str">
            <v>Dave Wilson</v>
          </cell>
          <cell r="C206" t="str">
            <v>V55</v>
          </cell>
          <cell r="D206" t="str">
            <v>Unattached</v>
          </cell>
        </row>
        <row r="207">
          <cell r="A207">
            <v>206</v>
          </cell>
          <cell r="B207" t="str">
            <v>Brian Campbell</v>
          </cell>
          <cell r="C207" t="str">
            <v>V40</v>
          </cell>
          <cell r="D207" t="str">
            <v>Newcastle AC</v>
          </cell>
        </row>
        <row r="208">
          <cell r="A208">
            <v>207</v>
          </cell>
          <cell r="B208" t="str">
            <v>Simon Fell</v>
          </cell>
          <cell r="C208" t="str">
            <v>O</v>
          </cell>
          <cell r="D208" t="str">
            <v>Unattached</v>
          </cell>
        </row>
        <row r="209">
          <cell r="A209">
            <v>208</v>
          </cell>
          <cell r="B209" t="str">
            <v>Al McCavery</v>
          </cell>
          <cell r="C209" t="str">
            <v>V35</v>
          </cell>
          <cell r="D209" t="str">
            <v>Unattached</v>
          </cell>
        </row>
        <row r="210">
          <cell r="A210">
            <v>209</v>
          </cell>
          <cell r="B210" t="str">
            <v>Sean Knight</v>
          </cell>
          <cell r="C210" t="str">
            <v>MJ </v>
          </cell>
          <cell r="D210" t="str">
            <v>LVO</v>
          </cell>
        </row>
        <row r="211">
          <cell r="A211">
            <v>210</v>
          </cell>
          <cell r="B211" t="str">
            <v>Mary Knight</v>
          </cell>
          <cell r="C211" t="str">
            <v>V40</v>
          </cell>
          <cell r="D211" t="str">
            <v>LVO</v>
          </cell>
        </row>
        <row r="212">
          <cell r="A212">
            <v>211</v>
          </cell>
          <cell r="B212" t="str">
            <v>Eamon White</v>
          </cell>
          <cell r="C212" t="str">
            <v>V35</v>
          </cell>
          <cell r="D212" t="str">
            <v>Mourne Runners</v>
          </cell>
        </row>
        <row r="213">
          <cell r="A213">
            <v>212</v>
          </cell>
          <cell r="B213" t="str">
            <v>Barbara Carey</v>
          </cell>
          <cell r="C213" t="str">
            <v>LV35</v>
          </cell>
          <cell r="D213" t="str">
            <v>Unattached</v>
          </cell>
        </row>
        <row r="214">
          <cell r="A214">
            <v>213</v>
          </cell>
          <cell r="B214" t="str">
            <v>Guiomar Garcia</v>
          </cell>
          <cell r="C214" t="str">
            <v>FO</v>
          </cell>
          <cell r="D214" t="str">
            <v>Unattached</v>
          </cell>
        </row>
        <row r="215">
          <cell r="A215">
            <v>214</v>
          </cell>
          <cell r="B215" t="str">
            <v>Patrick O'Hagan</v>
          </cell>
          <cell r="C215" t="str">
            <v>V40</v>
          </cell>
          <cell r="D215" t="str">
            <v>Unattached</v>
          </cell>
        </row>
        <row r="216">
          <cell r="A216">
            <v>215</v>
          </cell>
          <cell r="B216" t="str">
            <v>Andrew McGibbon</v>
          </cell>
          <cell r="C216" t="str">
            <v>V35</v>
          </cell>
          <cell r="D216" t="str">
            <v>BARF</v>
          </cell>
        </row>
        <row r="217">
          <cell r="A217">
            <v>216</v>
          </cell>
          <cell r="B217" t="str">
            <v>Caroline Pollard</v>
          </cell>
          <cell r="C217" t="str">
            <v>LV45</v>
          </cell>
          <cell r="D217" t="str">
            <v>BARF</v>
          </cell>
        </row>
        <row r="218">
          <cell r="A218">
            <v>217</v>
          </cell>
          <cell r="B218" t="str">
            <v>John McBridge</v>
          </cell>
          <cell r="C218" t="str">
            <v>V50</v>
          </cell>
          <cell r="D218" t="str">
            <v>BARF</v>
          </cell>
        </row>
        <row r="219">
          <cell r="A219">
            <v>218</v>
          </cell>
          <cell r="B219" t="str">
            <v>Hannah Maxwell</v>
          </cell>
          <cell r="C219" t="str">
            <v>FJ</v>
          </cell>
          <cell r="D219" t="str">
            <v>Mourne Runners</v>
          </cell>
        </row>
        <row r="220">
          <cell r="A220">
            <v>219</v>
          </cell>
          <cell r="B220" t="str">
            <v>Bill Maxwell</v>
          </cell>
          <cell r="C220" t="str">
            <v>V45 </v>
          </cell>
          <cell r="D220" t="str">
            <v>Mourne Runners</v>
          </cell>
        </row>
        <row r="221">
          <cell r="A221">
            <v>220</v>
          </cell>
          <cell r="B221" t="str">
            <v>Brian McBurney</v>
          </cell>
          <cell r="C221" t="str">
            <v>V45 </v>
          </cell>
          <cell r="D221" t="str">
            <v>Newcastle AC</v>
          </cell>
        </row>
        <row r="222">
          <cell r="A222">
            <v>221</v>
          </cell>
          <cell r="B222" t="str">
            <v>Padraig Muldoon</v>
          </cell>
          <cell r="C222" t="str">
            <v>V40</v>
          </cell>
          <cell r="D222" t="str">
            <v>Armagh AC </v>
          </cell>
        </row>
        <row r="223">
          <cell r="A223">
            <v>222</v>
          </cell>
          <cell r="B223" t="str">
            <v>Stephen Kennedy</v>
          </cell>
          <cell r="C223" t="str">
            <v>V35</v>
          </cell>
          <cell r="D223" t="str">
            <v>Larne AC</v>
          </cell>
        </row>
        <row r="224">
          <cell r="A224">
            <v>223</v>
          </cell>
          <cell r="B224" t="str">
            <v>Barry Tinnelly</v>
          </cell>
          <cell r="C224" t="str">
            <v>O</v>
          </cell>
          <cell r="D224" t="str">
            <v>Team Purple</v>
          </cell>
        </row>
        <row r="225">
          <cell r="A225">
            <v>224</v>
          </cell>
          <cell r="B225" t="str">
            <v>William Dickey</v>
          </cell>
          <cell r="C225" t="str">
            <v>V50</v>
          </cell>
          <cell r="D225" t="str">
            <v>North Belfast Harriers </v>
          </cell>
        </row>
        <row r="226">
          <cell r="A226">
            <v>225</v>
          </cell>
          <cell r="B226" t="str">
            <v>David Hughes</v>
          </cell>
          <cell r="C226" t="str">
            <v>V45 </v>
          </cell>
          <cell r="D226" t="str">
            <v>ACKC</v>
          </cell>
        </row>
        <row r="227">
          <cell r="A227">
            <v>226</v>
          </cell>
          <cell r="B227" t="str">
            <v>Steven Poacher</v>
          </cell>
          <cell r="C227" t="str">
            <v>O</v>
          </cell>
          <cell r="D227" t="str">
            <v>Team Purple</v>
          </cell>
        </row>
        <row r="228">
          <cell r="A228">
            <v>227</v>
          </cell>
          <cell r="B228" t="str">
            <v>Martin McCaul</v>
          </cell>
          <cell r="C228" t="str">
            <v>O</v>
          </cell>
          <cell r="D228" t="str">
            <v>Team Purple</v>
          </cell>
        </row>
        <row r="229">
          <cell r="A229">
            <v>228</v>
          </cell>
          <cell r="B229" t="str">
            <v>Jonny Gregg</v>
          </cell>
          <cell r="C229" t="str">
            <v>V35</v>
          </cell>
          <cell r="D229" t="str">
            <v>Team Purple</v>
          </cell>
        </row>
        <row r="230">
          <cell r="A230">
            <v>229</v>
          </cell>
          <cell r="B230" t="str">
            <v>Edward Hanna</v>
          </cell>
          <cell r="C230" t="str">
            <v>O</v>
          </cell>
          <cell r="D230" t="str">
            <v>Mourne Runners</v>
          </cell>
        </row>
        <row r="231">
          <cell r="A231">
            <v>230</v>
          </cell>
          <cell r="B231" t="str">
            <v>Brian Wilson</v>
          </cell>
          <cell r="C231" t="str">
            <v>V40</v>
          </cell>
          <cell r="D231" t="str">
            <v>Unattached</v>
          </cell>
        </row>
        <row r="232">
          <cell r="A232">
            <v>231</v>
          </cell>
          <cell r="B232" t="str">
            <v>Paul Hollywood</v>
          </cell>
          <cell r="C232" t="str">
            <v>V35</v>
          </cell>
          <cell r="D232" t="str">
            <v>Unattached</v>
          </cell>
        </row>
        <row r="233">
          <cell r="A233">
            <v>232</v>
          </cell>
          <cell r="B233" t="str">
            <v>Jimmy Murray</v>
          </cell>
          <cell r="C233" t="str">
            <v>V40</v>
          </cell>
          <cell r="D233" t="str">
            <v>Team Purple</v>
          </cell>
        </row>
        <row r="234">
          <cell r="A234">
            <v>233</v>
          </cell>
          <cell r="B234" t="str">
            <v>Derek Parkins</v>
          </cell>
          <cell r="C234" t="str">
            <v>V45 </v>
          </cell>
          <cell r="D234" t="str">
            <v>CIYMS</v>
          </cell>
        </row>
        <row r="235">
          <cell r="A235">
            <v>234</v>
          </cell>
          <cell r="B235" t="str">
            <v>Michael McKnight</v>
          </cell>
          <cell r="C235" t="str">
            <v>V40</v>
          </cell>
          <cell r="D235" t="str">
            <v>Annadale Striders</v>
          </cell>
        </row>
        <row r="236">
          <cell r="A236">
            <v>235</v>
          </cell>
          <cell r="B236" t="str">
            <v>Terry Eakin</v>
          </cell>
          <cell r="C236" t="str">
            <v>V55</v>
          </cell>
          <cell r="D236" t="str">
            <v>Lagan Valley </v>
          </cell>
        </row>
        <row r="237">
          <cell r="A237">
            <v>236</v>
          </cell>
          <cell r="B237" t="str">
            <v>Paul Blaney</v>
          </cell>
          <cell r="C237" t="str">
            <v>V35</v>
          </cell>
          <cell r="D237" t="str">
            <v>North Belfast Harriers </v>
          </cell>
        </row>
        <row r="238">
          <cell r="A238">
            <v>237</v>
          </cell>
          <cell r="B238" t="str">
            <v>Roy Donaldson</v>
          </cell>
          <cell r="C238" t="str">
            <v>O</v>
          </cell>
          <cell r="D238" t="str">
            <v>Mourne Runners</v>
          </cell>
        </row>
        <row r="239">
          <cell r="A239">
            <v>238</v>
          </cell>
          <cell r="B239" t="str">
            <v>Mark Cooper</v>
          </cell>
          <cell r="C239" t="str">
            <v>V35</v>
          </cell>
          <cell r="D239" t="str">
            <v>Unattached</v>
          </cell>
        </row>
        <row r="240">
          <cell r="A240">
            <v>239</v>
          </cell>
          <cell r="B240" t="str">
            <v>Kevin Quinn</v>
          </cell>
          <cell r="C240" t="str">
            <v>V55</v>
          </cell>
          <cell r="D240" t="str">
            <v>Newcastle AC</v>
          </cell>
        </row>
        <row r="241">
          <cell r="A241">
            <v>240</v>
          </cell>
          <cell r="B241" t="str">
            <v>Andy McMurray</v>
          </cell>
          <cell r="C241" t="str">
            <v>O</v>
          </cell>
          <cell r="D241" t="str">
            <v>Unattached</v>
          </cell>
        </row>
        <row r="242">
          <cell r="A242">
            <v>241</v>
          </cell>
          <cell r="B242" t="str">
            <v>Noel Douglas</v>
          </cell>
          <cell r="C242" t="str">
            <v>V50</v>
          </cell>
          <cell r="D242" t="str">
            <v>Newcastle AC</v>
          </cell>
        </row>
        <row r="243">
          <cell r="A243">
            <v>242</v>
          </cell>
          <cell r="B243" t="str">
            <v>Hugo Rodgers</v>
          </cell>
          <cell r="C243" t="str">
            <v>V40</v>
          </cell>
          <cell r="D243" t="str">
            <v>Newcastle AC</v>
          </cell>
        </row>
        <row r="244">
          <cell r="A244">
            <v>243</v>
          </cell>
          <cell r="B244" t="str">
            <v>Stephen Pollard</v>
          </cell>
          <cell r="C244" t="str">
            <v>V45 </v>
          </cell>
          <cell r="D244" t="str">
            <v>BARF</v>
          </cell>
        </row>
        <row r="245">
          <cell r="A245">
            <v>244</v>
          </cell>
          <cell r="B245" t="str">
            <v>David O'Flaherty</v>
          </cell>
          <cell r="C245" t="str">
            <v>O</v>
          </cell>
          <cell r="D245" t="str">
            <v>Newcastle AC</v>
          </cell>
        </row>
        <row r="246">
          <cell r="A246">
            <v>245</v>
          </cell>
          <cell r="B246" t="str">
            <v>D Hannan</v>
          </cell>
          <cell r="C246" t="str">
            <v>V35</v>
          </cell>
          <cell r="D246" t="str">
            <v>Unattached</v>
          </cell>
        </row>
        <row r="247">
          <cell r="A247">
            <v>246</v>
          </cell>
          <cell r="B247" t="str">
            <v>Liz McLaughlin</v>
          </cell>
          <cell r="C247" t="str">
            <v>LV40</v>
          </cell>
          <cell r="D247" t="str">
            <v>Team Purple</v>
          </cell>
        </row>
        <row r="248">
          <cell r="A248">
            <v>247</v>
          </cell>
          <cell r="B248" t="str">
            <v>Ronnie Rutherford</v>
          </cell>
          <cell r="C248" t="str">
            <v>V55</v>
          </cell>
          <cell r="D248" t="str">
            <v>Ballydrain Harriers </v>
          </cell>
        </row>
        <row r="249">
          <cell r="A249">
            <v>248</v>
          </cell>
          <cell r="B249" t="str">
            <v>Denis Rankin</v>
          </cell>
          <cell r="C249" t="str">
            <v>V60</v>
          </cell>
          <cell r="D249" t="str">
            <v>BARF</v>
          </cell>
        </row>
        <row r="250">
          <cell r="A250">
            <v>249</v>
          </cell>
          <cell r="B250" t="str">
            <v>Jim Brown</v>
          </cell>
          <cell r="C250" t="str">
            <v>V45 </v>
          </cell>
          <cell r="D250" t="str">
            <v>BARF</v>
          </cell>
        </row>
        <row r="251">
          <cell r="A251">
            <v>250</v>
          </cell>
          <cell r="B251" t="str">
            <v>Helen Brown</v>
          </cell>
          <cell r="C251" t="str">
            <v>LV40</v>
          </cell>
          <cell r="D251" t="str">
            <v>BARF</v>
          </cell>
        </row>
        <row r="252">
          <cell r="A252">
            <v>251</v>
          </cell>
          <cell r="B252" t="str">
            <v>Rory Finlay</v>
          </cell>
          <cell r="C252" t="str">
            <v>O</v>
          </cell>
          <cell r="D252" t="str">
            <v>Unattached</v>
          </cell>
        </row>
        <row r="253">
          <cell r="A253">
            <v>252</v>
          </cell>
          <cell r="B253" t="str">
            <v>Barry McDonagh</v>
          </cell>
          <cell r="C253" t="str">
            <v>O</v>
          </cell>
          <cell r="D253" t="str">
            <v>Larne AC</v>
          </cell>
        </row>
        <row r="254">
          <cell r="A254">
            <v>253</v>
          </cell>
          <cell r="B254" t="str">
            <v>Igor Stefko</v>
          </cell>
          <cell r="C254" t="str">
            <v>V35</v>
          </cell>
          <cell r="D254" t="str">
            <v>Mourne Runners</v>
          </cell>
        </row>
        <row r="255">
          <cell r="A255">
            <v>254</v>
          </cell>
          <cell r="B255" t="str">
            <v>Stephen Cassidy</v>
          </cell>
          <cell r="C255" t="str">
            <v>O</v>
          </cell>
          <cell r="D255" t="str">
            <v>Physio &amp; Co</v>
          </cell>
        </row>
        <row r="256">
          <cell r="A256">
            <v>255</v>
          </cell>
          <cell r="B256" t="str">
            <v>Edwin Clarke</v>
          </cell>
          <cell r="C256" t="str">
            <v>V35</v>
          </cell>
          <cell r="D256" t="str">
            <v>Unattached</v>
          </cell>
        </row>
        <row r="257">
          <cell r="A257">
            <v>256</v>
          </cell>
          <cell r="B257" t="str">
            <v>Sean Cattell</v>
          </cell>
          <cell r="C257" t="str">
            <v>V40</v>
          </cell>
          <cell r="D257" t="str">
            <v>Unattached</v>
          </cell>
        </row>
        <row r="258">
          <cell r="A258">
            <v>257</v>
          </cell>
          <cell r="B258" t="str">
            <v>Linda Beckett</v>
          </cell>
          <cell r="C258" t="str">
            <v>LV40</v>
          </cell>
          <cell r="D258" t="str">
            <v>Omagh Harriers </v>
          </cell>
        </row>
        <row r="259">
          <cell r="A259">
            <v>258</v>
          </cell>
          <cell r="B259" t="str">
            <v>Patricia Campbell</v>
          </cell>
          <cell r="C259" t="str">
            <v>LV40</v>
          </cell>
          <cell r="D259" t="str">
            <v>Omagh Harriers </v>
          </cell>
        </row>
        <row r="260">
          <cell r="A260">
            <v>259</v>
          </cell>
          <cell r="B260" t="str">
            <v>Adrian Barron</v>
          </cell>
          <cell r="C260" t="str">
            <v>V45 </v>
          </cell>
          <cell r="D260" t="str">
            <v>ACKC</v>
          </cell>
        </row>
        <row r="261">
          <cell r="A261">
            <v>260</v>
          </cell>
          <cell r="B261" t="str">
            <v>Damien Brannigan</v>
          </cell>
          <cell r="C261" t="str">
            <v>V40</v>
          </cell>
          <cell r="D261" t="str">
            <v>Newcastle AC</v>
          </cell>
        </row>
        <row r="262">
          <cell r="A262">
            <v>261</v>
          </cell>
          <cell r="B262" t="str">
            <v>Caroline Calvert</v>
          </cell>
          <cell r="C262" t="str">
            <v>LO</v>
          </cell>
          <cell r="D262" t="str">
            <v>Larne AC</v>
          </cell>
        </row>
        <row r="263">
          <cell r="A263">
            <v>262</v>
          </cell>
          <cell r="B263" t="str">
            <v>Gerard Nolan</v>
          </cell>
          <cell r="C263" t="str">
            <v>V35</v>
          </cell>
          <cell r="D263" t="str">
            <v>Unattached</v>
          </cell>
          <cell r="G263" t="str">
            <v> </v>
          </cell>
        </row>
        <row r="264">
          <cell r="A264">
            <v>263</v>
          </cell>
          <cell r="B264" t="str">
            <v>Paddy McCartan</v>
          </cell>
          <cell r="C264" t="str">
            <v>V45 </v>
          </cell>
          <cell r="D264" t="str">
            <v>Unattached</v>
          </cell>
        </row>
        <row r="265">
          <cell r="A265">
            <v>264</v>
          </cell>
          <cell r="B265" t="str">
            <v>Brian McCoubrey</v>
          </cell>
          <cell r="C265" t="str">
            <v>O</v>
          </cell>
          <cell r="D265" t="str">
            <v>Springwell</v>
          </cell>
        </row>
        <row r="266">
          <cell r="A266">
            <v>265</v>
          </cell>
          <cell r="B266" t="str">
            <v>Stephen Ferguson</v>
          </cell>
          <cell r="C266" t="str">
            <v>V40</v>
          </cell>
          <cell r="D266" t="str">
            <v>Unattached </v>
          </cell>
        </row>
        <row r="267">
          <cell r="A267">
            <v>266</v>
          </cell>
          <cell r="B267" t="str">
            <v>Jim Johnston</v>
          </cell>
          <cell r="C267" t="str">
            <v>V50</v>
          </cell>
          <cell r="D267" t="str">
            <v>Newcastle AC</v>
          </cell>
        </row>
        <row r="268">
          <cell r="A268">
            <v>267</v>
          </cell>
          <cell r="B268" t="str">
            <v>Peter Bell</v>
          </cell>
          <cell r="C268" t="str">
            <v>V50</v>
          </cell>
          <cell r="D268" t="str">
            <v>Pegasus AC</v>
          </cell>
        </row>
        <row r="269">
          <cell r="A269">
            <v>268</v>
          </cell>
          <cell r="B269" t="str">
            <v>Murray Cowan</v>
          </cell>
          <cell r="C269" t="str">
            <v>V35</v>
          </cell>
          <cell r="D269" t="str">
            <v>LVO</v>
          </cell>
        </row>
        <row r="270">
          <cell r="A270">
            <v>269</v>
          </cell>
          <cell r="B270" t="str">
            <v>Kieran Rafferty</v>
          </cell>
          <cell r="C270" t="str">
            <v>V40</v>
          </cell>
          <cell r="D270" t="str">
            <v>Unattached</v>
          </cell>
        </row>
        <row r="271">
          <cell r="A271">
            <v>270</v>
          </cell>
          <cell r="B271" t="str">
            <v>Ciara Largey</v>
          </cell>
          <cell r="C271" t="str">
            <v>O</v>
          </cell>
          <cell r="D271" t="str">
            <v>FermO</v>
          </cell>
        </row>
        <row r="272">
          <cell r="A272">
            <v>271</v>
          </cell>
          <cell r="B272" t="str">
            <v>Mark O'Hare</v>
          </cell>
          <cell r="C272" t="str">
            <v>O</v>
          </cell>
          <cell r="D272" t="str">
            <v>Unattached</v>
          </cell>
        </row>
        <row r="273">
          <cell r="A273">
            <v>272</v>
          </cell>
          <cell r="B273" t="str">
            <v>Denise Mathers</v>
          </cell>
          <cell r="C273" t="str">
            <v>V40</v>
          </cell>
          <cell r="D273" t="str">
            <v>Unattached</v>
          </cell>
        </row>
        <row r="274">
          <cell r="A274">
            <v>273</v>
          </cell>
          <cell r="B274" t="str">
            <v>Dale Mathers</v>
          </cell>
          <cell r="C274" t="str">
            <v>V40</v>
          </cell>
          <cell r="D274" t="str">
            <v>Unattached</v>
          </cell>
        </row>
        <row r="275">
          <cell r="A275">
            <v>274</v>
          </cell>
          <cell r="B275" t="str">
            <v>Diane McKee</v>
          </cell>
          <cell r="C275" t="str">
            <v>V35</v>
          </cell>
          <cell r="D275" t="str">
            <v>Unattached</v>
          </cell>
        </row>
        <row r="276">
          <cell r="A276">
            <v>275</v>
          </cell>
          <cell r="B276" t="str">
            <v>Rick McKee</v>
          </cell>
          <cell r="C276" t="str">
            <v>V35</v>
          </cell>
          <cell r="D276" t="str">
            <v>Unattached</v>
          </cell>
        </row>
        <row r="277">
          <cell r="A277">
            <v>276</v>
          </cell>
          <cell r="B277" t="str">
            <v>Skry Adamson</v>
          </cell>
          <cell r="C277" t="str">
            <v>O </v>
          </cell>
          <cell r="D277" t="str">
            <v>Unattached</v>
          </cell>
        </row>
        <row r="278">
          <cell r="A278">
            <v>277</v>
          </cell>
          <cell r="B278" t="str">
            <v>Iain Millar</v>
          </cell>
          <cell r="C278" t="str">
            <v>V45</v>
          </cell>
          <cell r="D278" t="str">
            <v>Dulwich runners</v>
          </cell>
        </row>
        <row r="279">
          <cell r="A279">
            <v>278</v>
          </cell>
          <cell r="B279" t="str">
            <v>Paul Mawhirt</v>
          </cell>
          <cell r="C279" t="str">
            <v>V40</v>
          </cell>
          <cell r="D279" t="str">
            <v>Newcastle AC</v>
          </cell>
        </row>
        <row r="280">
          <cell r="A280">
            <v>279</v>
          </cell>
          <cell r="B280" t="str">
            <v>Mark Wilson</v>
          </cell>
          <cell r="C280" t="str">
            <v>O</v>
          </cell>
          <cell r="D280" t="str">
            <v>Unattached</v>
          </cell>
        </row>
        <row r="281">
          <cell r="A281">
            <v>280</v>
          </cell>
          <cell r="B281" t="str">
            <v>Graham Muir</v>
          </cell>
          <cell r="C281" t="str">
            <v>O</v>
          </cell>
          <cell r="D281" t="str">
            <v>Unattached</v>
          </cell>
        </row>
        <row r="282">
          <cell r="A282">
            <v>281</v>
          </cell>
          <cell r="B282" t="str">
            <v>Joe Fleming</v>
          </cell>
          <cell r="C282" t="str">
            <v>O</v>
          </cell>
          <cell r="D282" t="str">
            <v>Unattached</v>
          </cell>
        </row>
        <row r="283">
          <cell r="A283">
            <v>282</v>
          </cell>
          <cell r="B283" t="str">
            <v>Cahal McAuley</v>
          </cell>
          <cell r="C283" t="str">
            <v>V40</v>
          </cell>
          <cell r="D283" t="str">
            <v>Larne AC</v>
          </cell>
        </row>
        <row r="284">
          <cell r="A284">
            <v>283</v>
          </cell>
          <cell r="B284" t="str">
            <v>Chris Donaldson</v>
          </cell>
          <cell r="C284" t="str">
            <v>V40</v>
          </cell>
          <cell r="D284" t="str">
            <v>Lunchtime Legends</v>
          </cell>
        </row>
        <row r="285">
          <cell r="A285">
            <v>284</v>
          </cell>
          <cell r="B285" t="str">
            <v>Mark Wilson</v>
          </cell>
          <cell r="C285" t="str">
            <v>O</v>
          </cell>
          <cell r="D285" t="str">
            <v>Unattached</v>
          </cell>
        </row>
        <row r="286">
          <cell r="A286">
            <v>285</v>
          </cell>
          <cell r="B286" t="str">
            <v>Enda Macklin</v>
          </cell>
          <cell r="C286" t="str">
            <v>V40</v>
          </cell>
          <cell r="D286" t="str">
            <v>Unattached</v>
          </cell>
        </row>
        <row r="287">
          <cell r="A287">
            <v>286</v>
          </cell>
          <cell r="B287" t="str">
            <v>Brian Rice</v>
          </cell>
        </row>
        <row r="288">
          <cell r="A288">
            <v>287</v>
          </cell>
          <cell r="B288" t="str">
            <v>Greg Mc Clure</v>
          </cell>
          <cell r="C288" t="str">
            <v>V50</v>
          </cell>
          <cell r="D288" t="str">
            <v>Abbey AC </v>
          </cell>
        </row>
        <row r="289">
          <cell r="A289">
            <v>288</v>
          </cell>
          <cell r="B289" t="str">
            <v>Neill Grainger</v>
          </cell>
          <cell r="C289" t="str">
            <v>V60</v>
          </cell>
          <cell r="D289" t="str">
            <v>Lunchtime Legends</v>
          </cell>
        </row>
        <row r="290">
          <cell r="A290">
            <v>289</v>
          </cell>
          <cell r="B290" t="str">
            <v>Teresa Casey </v>
          </cell>
          <cell r="C290" t="str">
            <v>FJ</v>
          </cell>
          <cell r="D290" t="str">
            <v>Lunchtime Legends</v>
          </cell>
        </row>
        <row r="291">
          <cell r="A291">
            <v>290</v>
          </cell>
          <cell r="B291" t="str">
            <v>Jim Patterson </v>
          </cell>
          <cell r="C291" t="str">
            <v>V60</v>
          </cell>
          <cell r="D291" t="str">
            <v>Mourne Runners</v>
          </cell>
        </row>
        <row r="292">
          <cell r="A292">
            <v>291</v>
          </cell>
          <cell r="B292" t="str">
            <v>Fionnuala Mc Court </v>
          </cell>
          <cell r="C292" t="str">
            <v>LV45</v>
          </cell>
          <cell r="D292" t="str">
            <v>Lagan Valley </v>
          </cell>
        </row>
        <row r="293">
          <cell r="A293">
            <v>292</v>
          </cell>
          <cell r="B293" t="str">
            <v>Hazel Hunter </v>
          </cell>
          <cell r="C293" t="str">
            <v>O</v>
          </cell>
          <cell r="D293" t="str">
            <v>Lagan Valley </v>
          </cell>
        </row>
        <row r="294">
          <cell r="A294">
            <v>293</v>
          </cell>
          <cell r="B294" t="str">
            <v>Katarina Stefkova</v>
          </cell>
          <cell r="C294" t="str">
            <v>FJ</v>
          </cell>
          <cell r="D294" t="str">
            <v>LVO</v>
          </cell>
        </row>
        <row r="295">
          <cell r="A295">
            <v>294</v>
          </cell>
          <cell r="B295" t="str">
            <v>Aidan Campbell</v>
          </cell>
          <cell r="C295" t="str">
            <v>O</v>
          </cell>
          <cell r="D295" t="str">
            <v>Monaghan Phoenix</v>
          </cell>
        </row>
        <row r="296">
          <cell r="A296">
            <v>295</v>
          </cell>
          <cell r="B296" t="str">
            <v>George Graham</v>
          </cell>
          <cell r="C296" t="str">
            <v>V60</v>
          </cell>
          <cell r="D296" t="str">
            <v>Unattached</v>
          </cell>
        </row>
        <row r="297">
          <cell r="A297">
            <v>296</v>
          </cell>
          <cell r="B297" t="str">
            <v>Joe Quinn</v>
          </cell>
          <cell r="C297" t="str">
            <v>V60</v>
          </cell>
          <cell r="D297" t="str">
            <v>East Down</v>
          </cell>
        </row>
        <row r="298">
          <cell r="A298">
            <v>297</v>
          </cell>
          <cell r="B298" t="str">
            <v>Dale Smith</v>
          </cell>
          <cell r="C298" t="str">
            <v>O</v>
          </cell>
          <cell r="D298" t="str">
            <v>Larne AC</v>
          </cell>
        </row>
        <row r="299">
          <cell r="A299">
            <v>298</v>
          </cell>
          <cell r="B299" t="str">
            <v>Brendan Breen</v>
          </cell>
          <cell r="C299" t="str">
            <v>O</v>
          </cell>
          <cell r="D299" t="str">
            <v>Unattached</v>
          </cell>
        </row>
        <row r="300">
          <cell r="A300">
            <v>299</v>
          </cell>
          <cell r="B300" t="str">
            <v>Stephen Ferguson</v>
          </cell>
          <cell r="C300" t="str">
            <v>V35</v>
          </cell>
          <cell r="D300" t="str">
            <v>Ballydrain Harriers </v>
          </cell>
        </row>
        <row r="301">
          <cell r="A301">
            <v>300</v>
          </cell>
          <cell r="B301" t="str">
            <v>Stephanie Pruzina</v>
          </cell>
          <cell r="C301" t="str">
            <v>LV40</v>
          </cell>
          <cell r="D301" t="str">
            <v>BARF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421875" style="0" bestFit="1" customWidth="1"/>
    <col min="3" max="3" width="11.57421875" style="0" bestFit="1" customWidth="1"/>
    <col min="4" max="4" width="19.57421875" style="0" bestFit="1" customWidth="1"/>
    <col min="6" max="6" width="21.140625" style="0" bestFit="1" customWidth="1"/>
    <col min="7" max="7" width="17.28125" style="0" bestFit="1" customWidth="1"/>
    <col min="8" max="8" width="13.28125" style="0" bestFit="1" customWidth="1"/>
    <col min="9" max="9" width="16.00390625" style="0" bestFit="1" customWidth="1"/>
    <col min="10" max="10" width="13.421875" style="0" bestFit="1" customWidth="1"/>
    <col min="11" max="11" width="16.140625" style="0" bestFit="1" customWidth="1"/>
  </cols>
  <sheetData>
    <row r="1" spans="1:1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5" t="s">
        <v>8</v>
      </c>
      <c r="J1" s="4" t="s">
        <v>9</v>
      </c>
      <c r="K1" s="5" t="s">
        <v>10</v>
      </c>
    </row>
    <row r="2" spans="1:11" ht="12.75">
      <c r="A2" s="6">
        <v>1</v>
      </c>
      <c r="B2" s="6">
        <v>5</v>
      </c>
      <c r="C2" s="7">
        <v>0.040138888888888884</v>
      </c>
      <c r="D2" s="6" t="str">
        <f>VLOOKUP(B2,'[1]Entry List Master'!$A$2:$O$1055,2)</f>
        <v>Deon McNeilly</v>
      </c>
      <c r="E2" s="6" t="str">
        <f>VLOOKUP(B2,'[1]Entry List Master'!$A$2:$O$1055,3)</f>
        <v>V40</v>
      </c>
      <c r="F2" s="6" t="str">
        <f>VLOOKUP(B2,'[1]Entry List Master'!$A$2:$O$1055,4)</f>
        <v>Newcastle AC</v>
      </c>
      <c r="G2" s="8">
        <v>1</v>
      </c>
      <c r="H2" s="9">
        <v>0.027372685185185184</v>
      </c>
      <c r="I2" s="10" t="s">
        <v>11</v>
      </c>
      <c r="J2" s="11">
        <f aca="true" t="shared" si="0" ref="J2:J33">C2-H2</f>
        <v>0.0127662037037037</v>
      </c>
      <c r="K2" s="10" t="s">
        <v>12</v>
      </c>
    </row>
    <row r="3" spans="1:11" ht="12.75">
      <c r="A3" s="12">
        <v>2</v>
      </c>
      <c r="B3" s="12">
        <v>117</v>
      </c>
      <c r="C3" s="13">
        <v>0.04050925925925926</v>
      </c>
      <c r="D3" s="12" t="str">
        <f>VLOOKUP(B3,'[1]Entry List Master'!$A$2:$O$1055,2)</f>
        <v>Neil Carty </v>
      </c>
      <c r="E3" s="12" t="str">
        <f>VLOOKUP(B3,'[1]Entry List Master'!$A$2:$O$1055,3)</f>
        <v>V40</v>
      </c>
      <c r="F3" s="12" t="str">
        <f>VLOOKUP(B3,'[1]Entry List Master'!$A$2:$O$1055,4)</f>
        <v>North Belfast Harriers </v>
      </c>
      <c r="G3" s="14">
        <f aca="true" t="shared" si="1" ref="G3:G37">C3/$C$2</f>
        <v>1.0092272202998849</v>
      </c>
      <c r="H3" s="9">
        <v>0.027546296296296294</v>
      </c>
      <c r="I3" s="10" t="s">
        <v>13</v>
      </c>
      <c r="J3" s="11">
        <f t="shared" si="0"/>
        <v>0.012962962962962964</v>
      </c>
      <c r="K3" s="10" t="s">
        <v>14</v>
      </c>
    </row>
    <row r="4" spans="1:11" ht="12.75">
      <c r="A4" s="12">
        <v>3</v>
      </c>
      <c r="B4" s="12">
        <v>1</v>
      </c>
      <c r="C4" s="13">
        <v>0.04133101851851852</v>
      </c>
      <c r="D4" s="12" t="str">
        <f>VLOOKUP(B4,'[1]Entry List Master'!$A$2:$O$1055,2)</f>
        <v>Alan McKibbin</v>
      </c>
      <c r="E4" s="12" t="str">
        <f>VLOOKUP(B4,'[1]Entry List Master'!$A$2:$O$1055,3)</f>
        <v>V40</v>
      </c>
      <c r="F4" s="12" t="str">
        <f>VLOOKUP(B4,'[1]Entry List Master'!$A$2:$O$1055,4)</f>
        <v>Newcastle AC</v>
      </c>
      <c r="G4" s="14">
        <f t="shared" si="1"/>
        <v>1.0297001153402539</v>
      </c>
      <c r="H4" s="9">
        <v>0.027557870370370368</v>
      </c>
      <c r="I4" s="10" t="s">
        <v>15</v>
      </c>
      <c r="J4" s="11">
        <f t="shared" si="0"/>
        <v>0.013773148148148149</v>
      </c>
      <c r="K4" s="10" t="s">
        <v>16</v>
      </c>
    </row>
    <row r="5" spans="1:11" ht="12.75">
      <c r="A5" s="12">
        <v>4</v>
      </c>
      <c r="B5" s="15">
        <v>27</v>
      </c>
      <c r="C5" s="13">
        <v>0.041493055555555554</v>
      </c>
      <c r="D5" s="12" t="str">
        <f>VLOOKUP(B5,'[1]Entry List Master'!$A$2:$O$1055,2)</f>
        <v>Stephen Cunningham </v>
      </c>
      <c r="E5" s="12" t="str">
        <f>VLOOKUP(B5,'[1]Entry List Master'!$A$2:$O$1055,3)</f>
        <v>O </v>
      </c>
      <c r="F5" s="12" t="str">
        <f>VLOOKUP(B5,'[1]Entry List Master'!$A$2:$O$1055,4)</f>
        <v>Mourne Runners</v>
      </c>
      <c r="G5" s="14">
        <f t="shared" si="1"/>
        <v>1.0337370242214534</v>
      </c>
      <c r="H5" s="9">
        <v>0.029050925925925928</v>
      </c>
      <c r="I5" s="10" t="s">
        <v>16</v>
      </c>
      <c r="J5" s="11">
        <f t="shared" si="0"/>
        <v>0.012442129629629626</v>
      </c>
      <c r="K5" s="10" t="s">
        <v>13</v>
      </c>
    </row>
    <row r="6" spans="1:11" ht="12.75">
      <c r="A6" s="12">
        <v>5</v>
      </c>
      <c r="B6" s="15">
        <v>229</v>
      </c>
      <c r="C6" s="13">
        <v>0.04268518518518519</v>
      </c>
      <c r="D6" s="12" t="str">
        <f>VLOOKUP(B6,'[1]Entry List Master'!$A$2:$O$1055,2)</f>
        <v>Edward Hanna</v>
      </c>
      <c r="E6" s="12" t="str">
        <f>VLOOKUP(B6,'[1]Entry List Master'!$A$2:$O$1055,3)</f>
        <v>O</v>
      </c>
      <c r="F6" s="12" t="str">
        <f>VLOOKUP(B6,'[1]Entry List Master'!$A$2:$O$1055,4)</f>
        <v>Mourne Runners</v>
      </c>
      <c r="G6" s="14">
        <f t="shared" si="1"/>
        <v>1.0634371395617073</v>
      </c>
      <c r="H6" s="9">
        <v>0.028761574074074075</v>
      </c>
      <c r="I6" s="10" t="s">
        <v>12</v>
      </c>
      <c r="J6" s="11">
        <f t="shared" si="0"/>
        <v>0.013923611111111112</v>
      </c>
      <c r="K6" s="10" t="s">
        <v>17</v>
      </c>
    </row>
    <row r="7" spans="1:11" ht="12.75">
      <c r="A7" s="12">
        <v>6</v>
      </c>
      <c r="B7" s="15">
        <v>35</v>
      </c>
      <c r="C7" s="13">
        <v>0.04268518518518519</v>
      </c>
      <c r="D7" s="12" t="str">
        <f>VLOOKUP(B7,'[1]Entry List Master'!$A$2:$O$1055,2)</f>
        <v>Andrew Stevenson </v>
      </c>
      <c r="E7" s="12" t="str">
        <f>VLOOKUP(B7,'[1]Entry List Master'!$A$2:$O$1055,3)</f>
        <v>O </v>
      </c>
      <c r="F7" s="12" t="str">
        <f>VLOOKUP(B7,'[1]Entry List Master'!$A$2:$O$1055,4)</f>
        <v>Mourne Runners</v>
      </c>
      <c r="G7" s="14">
        <f t="shared" si="1"/>
        <v>1.0634371395617073</v>
      </c>
      <c r="H7" s="9">
        <v>0.028877314814814817</v>
      </c>
      <c r="I7" s="10" t="s">
        <v>14</v>
      </c>
      <c r="J7" s="11">
        <f t="shared" si="0"/>
        <v>0.01380787037037037</v>
      </c>
      <c r="K7" s="10" t="s">
        <v>18</v>
      </c>
    </row>
    <row r="8" spans="1:11" ht="12.75">
      <c r="A8" s="12">
        <v>7</v>
      </c>
      <c r="B8" s="15">
        <v>237</v>
      </c>
      <c r="C8" s="13">
        <v>0.04303240740740741</v>
      </c>
      <c r="D8" s="12" t="str">
        <f>VLOOKUP(B8,'[1]Entry List Master'!$A$2:$O$1055,2)</f>
        <v>Roy Donaldson</v>
      </c>
      <c r="E8" s="12" t="str">
        <f>VLOOKUP(B8,'[1]Entry List Master'!$A$2:$O$1055,3)</f>
        <v>O</v>
      </c>
      <c r="F8" s="12" t="str">
        <f>VLOOKUP(B8,'[1]Entry List Master'!$A$2:$O$1055,4)</f>
        <v>Mourne Runners</v>
      </c>
      <c r="G8" s="14">
        <f t="shared" si="1"/>
        <v>1.0720876585928492</v>
      </c>
      <c r="H8" s="9">
        <v>0.0303125</v>
      </c>
      <c r="I8" s="10" t="s">
        <v>18</v>
      </c>
      <c r="J8" s="11">
        <f t="shared" si="0"/>
        <v>0.012719907407407409</v>
      </c>
      <c r="K8" s="10" t="s">
        <v>15</v>
      </c>
    </row>
    <row r="9" spans="1:11" ht="12.75">
      <c r="A9" s="12">
        <v>8</v>
      </c>
      <c r="B9" s="15">
        <v>199</v>
      </c>
      <c r="C9" s="13">
        <v>0.0434375</v>
      </c>
      <c r="D9" s="12" t="str">
        <f>VLOOKUP(B9,'[1]Entry List Master'!$A$2:$O$1055,2)</f>
        <v>Eamon McCrickard</v>
      </c>
      <c r="E9" s="12" t="str">
        <f>VLOOKUP(B9,'[1]Entry List Master'!$A$2:$O$1055,3)</f>
        <v>V40</v>
      </c>
      <c r="F9" s="12" t="str">
        <f>VLOOKUP(B9,'[1]Entry List Master'!$A$2:$O$1055,4)</f>
        <v>Newcastle AC</v>
      </c>
      <c r="G9" s="14">
        <f t="shared" si="1"/>
        <v>1.0821799307958477</v>
      </c>
      <c r="H9" s="9">
        <v>0.031122685185185187</v>
      </c>
      <c r="I9" s="10" t="s">
        <v>19</v>
      </c>
      <c r="J9" s="11">
        <f t="shared" si="0"/>
        <v>0.01231481481481481</v>
      </c>
      <c r="K9" s="10" t="s">
        <v>11</v>
      </c>
    </row>
    <row r="10" spans="1:11" ht="12.75">
      <c r="A10" s="12">
        <v>9</v>
      </c>
      <c r="B10" s="15">
        <v>96</v>
      </c>
      <c r="C10" s="13">
        <v>0.04612268518518519</v>
      </c>
      <c r="D10" s="12" t="str">
        <f>VLOOKUP(B10,'[1]Entry List Master'!$A$2:$O$1055,2)</f>
        <v>Sam Herron </v>
      </c>
      <c r="E10" s="12" t="str">
        <f>VLOOKUP(B10,'[1]Entry List Master'!$A$2:$O$1055,3)</f>
        <v>O</v>
      </c>
      <c r="F10" s="12" t="str">
        <f>VLOOKUP(B10,'[1]Entry List Master'!$A$2:$O$1055,4)</f>
        <v>Mourne Runners</v>
      </c>
      <c r="G10" s="14">
        <f t="shared" si="1"/>
        <v>1.1490772779700118</v>
      </c>
      <c r="H10" s="9">
        <v>0.030949074074074077</v>
      </c>
      <c r="I10" s="10" t="s">
        <v>20</v>
      </c>
      <c r="J10" s="11">
        <f t="shared" si="0"/>
        <v>0.015173611111111113</v>
      </c>
      <c r="K10" s="10" t="s">
        <v>21</v>
      </c>
    </row>
    <row r="11" spans="1:11" ht="12.75">
      <c r="A11" s="12">
        <v>10</v>
      </c>
      <c r="B11" s="15">
        <v>102</v>
      </c>
      <c r="C11" s="13">
        <v>0.04621527777777778</v>
      </c>
      <c r="D11" s="12" t="str">
        <f>VLOOKUP(B11,'[1]Entry List Master'!$A$2:$O$1055,2)</f>
        <v>Richard Cowan </v>
      </c>
      <c r="E11" s="12" t="str">
        <f>VLOOKUP(B11,'[1]Entry List Master'!$A$2:$O$1055,3)</f>
        <v>O</v>
      </c>
      <c r="F11" s="12" t="str">
        <f>VLOOKUP(B11,'[1]Entry List Master'!$A$2:$O$1055,4)</f>
        <v>Willowfield</v>
      </c>
      <c r="G11" s="14">
        <f t="shared" si="1"/>
        <v>1.1513840830449829</v>
      </c>
      <c r="H11" s="9">
        <v>0.030752314814814816</v>
      </c>
      <c r="I11" s="10" t="s">
        <v>17</v>
      </c>
      <c r="J11" s="11">
        <f t="shared" si="0"/>
        <v>0.015462962962962963</v>
      </c>
      <c r="K11" s="10" t="s">
        <v>22</v>
      </c>
    </row>
    <row r="12" spans="1:11" ht="12.75">
      <c r="A12" s="6">
        <v>11</v>
      </c>
      <c r="B12" s="16">
        <v>79</v>
      </c>
      <c r="C12" s="7">
        <v>0.04625</v>
      </c>
      <c r="D12" s="6" t="str">
        <f>VLOOKUP(B12,'[1]Entry List Master'!$A$2:$O$1055,2)</f>
        <v>Dominic McGreevy</v>
      </c>
      <c r="E12" s="6" t="str">
        <f>VLOOKUP(B12,'[1]Entry List Master'!$A$2:$O$1055,3)</f>
        <v>V50 </v>
      </c>
      <c r="F12" s="6" t="str">
        <f>VLOOKUP(B12,'[1]Entry List Master'!$A$2:$O$1055,4)</f>
        <v>Ballydrain Harriers </v>
      </c>
      <c r="G12" s="8">
        <f t="shared" si="1"/>
        <v>1.152249134948097</v>
      </c>
      <c r="H12" s="9">
        <v>0.0309375</v>
      </c>
      <c r="I12" s="10" t="s">
        <v>23</v>
      </c>
      <c r="J12" s="11">
        <f t="shared" si="0"/>
        <v>0.0153125</v>
      </c>
      <c r="K12" s="10" t="s">
        <v>24</v>
      </c>
    </row>
    <row r="13" spans="1:11" ht="12.75">
      <c r="A13" s="12">
        <v>12</v>
      </c>
      <c r="B13" s="15">
        <v>121</v>
      </c>
      <c r="C13" s="13">
        <v>0.04642361111111112</v>
      </c>
      <c r="D13" s="12" t="str">
        <f>VLOOKUP(B13,'[1]Entry List Master'!$A$2:$O$1055,2)</f>
        <v>Barry Wells </v>
      </c>
      <c r="E13" s="12" t="str">
        <f>VLOOKUP(B13,'[1]Entry List Master'!$A$2:$O$1055,3)</f>
        <v>V40 </v>
      </c>
      <c r="F13" s="12" t="str">
        <f>VLOOKUP(B13,'[1]Entry List Master'!$A$2:$O$1055,4)</f>
        <v>Newcastle AC</v>
      </c>
      <c r="G13" s="14">
        <f t="shared" si="1"/>
        <v>1.1565743944636682</v>
      </c>
      <c r="H13" s="9">
        <v>0.032326388888888884</v>
      </c>
      <c r="I13" s="10" t="s">
        <v>25</v>
      </c>
      <c r="J13" s="11">
        <f t="shared" si="0"/>
        <v>0.014097222222222233</v>
      </c>
      <c r="K13" s="10" t="s">
        <v>20</v>
      </c>
    </row>
    <row r="14" spans="1:11" ht="12.75">
      <c r="A14" s="12">
        <v>13</v>
      </c>
      <c r="B14" s="15">
        <v>93</v>
      </c>
      <c r="C14" s="13">
        <v>0.046481481481481485</v>
      </c>
      <c r="D14" s="12" t="str">
        <f>VLOOKUP(B14,'[1]Entry List Master'!$A$2:$O$1055,2)</f>
        <v>William Marks </v>
      </c>
      <c r="E14" s="12" t="str">
        <f>VLOOKUP(B14,'[1]Entry List Master'!$A$2:$O$1055,3)</f>
        <v>O</v>
      </c>
      <c r="F14" s="12" t="str">
        <f>VLOOKUP(B14,'[1]Entry List Master'!$A$2:$O$1055,4)</f>
        <v>Mourne Runners</v>
      </c>
      <c r="G14" s="14">
        <f t="shared" si="1"/>
        <v>1.158016147635525</v>
      </c>
      <c r="H14" s="9">
        <v>0.03224537037037037</v>
      </c>
      <c r="I14" s="10" t="s">
        <v>26</v>
      </c>
      <c r="J14" s="11">
        <f t="shared" si="0"/>
        <v>0.014236111111111116</v>
      </c>
      <c r="K14" s="10" t="s">
        <v>19</v>
      </c>
    </row>
    <row r="15" spans="1:11" ht="12.75">
      <c r="A15" s="12">
        <v>14</v>
      </c>
      <c r="B15" s="15">
        <v>83</v>
      </c>
      <c r="C15" s="13">
        <v>0.04693287037037037</v>
      </c>
      <c r="D15" s="12" t="str">
        <f>VLOOKUP(B15,'[1]Entry List Master'!$A$2:$O$1055,2)</f>
        <v>Raymond Ferguson </v>
      </c>
      <c r="E15" s="12" t="str">
        <f>VLOOKUP(B15,'[1]Entry List Master'!$A$2:$O$1055,3)</f>
        <v>O </v>
      </c>
      <c r="F15" s="12" t="str">
        <f>VLOOKUP(B15,'[1]Entry List Master'!$A$2:$O$1055,4)</f>
        <v>North Belfast Harriers </v>
      </c>
      <c r="G15" s="14">
        <f t="shared" si="1"/>
        <v>1.1692618223760094</v>
      </c>
      <c r="H15" s="9">
        <v>0.03199074074074074</v>
      </c>
      <c r="I15" s="10" t="s">
        <v>21</v>
      </c>
      <c r="J15" s="11">
        <f t="shared" si="0"/>
        <v>0.014942129629629625</v>
      </c>
      <c r="K15" s="10" t="s">
        <v>27</v>
      </c>
    </row>
    <row r="16" spans="1:11" ht="12.75">
      <c r="A16" s="12">
        <v>15</v>
      </c>
      <c r="B16" s="15">
        <v>13</v>
      </c>
      <c r="C16" s="13">
        <v>0.047673611111111104</v>
      </c>
      <c r="D16" s="12" t="str">
        <f>VLOOKUP(B16,'[1]Entry List Master'!$A$2:$O$1055,2)</f>
        <v>Andy Gregg</v>
      </c>
      <c r="E16" s="12" t="str">
        <f>VLOOKUP(B16,'[1]Entry List Master'!$A$2:$O$1055,3)</f>
        <v>V40</v>
      </c>
      <c r="F16" s="12" t="str">
        <f>VLOOKUP(B16,'[1]Entry List Master'!$A$2:$O$1055,4)</f>
        <v>Larne AC</v>
      </c>
      <c r="G16" s="14">
        <f t="shared" si="1"/>
        <v>1.1877162629757785</v>
      </c>
      <c r="H16" s="9">
        <v>0.0319212962962963</v>
      </c>
      <c r="I16" s="10" t="s">
        <v>28</v>
      </c>
      <c r="J16" s="11">
        <f t="shared" si="0"/>
        <v>0.015752314814814802</v>
      </c>
      <c r="K16" s="10" t="s">
        <v>29</v>
      </c>
    </row>
    <row r="17" spans="1:11" ht="12.75">
      <c r="A17" s="12">
        <v>16</v>
      </c>
      <c r="B17" s="15">
        <v>221</v>
      </c>
      <c r="C17" s="13">
        <v>0.04798611111111111</v>
      </c>
      <c r="D17" s="12" t="str">
        <f>VLOOKUP(B17,'[1]Entry List Master'!$A$2:$O$1055,2)</f>
        <v>Padraig Muldoon</v>
      </c>
      <c r="E17" s="12" t="str">
        <f>VLOOKUP(B17,'[1]Entry List Master'!$A$2:$O$1055,3)</f>
        <v>V40</v>
      </c>
      <c r="F17" s="12" t="str">
        <f>VLOOKUP(B17,'[1]Entry List Master'!$A$2:$O$1055,4)</f>
        <v>Armagh AC </v>
      </c>
      <c r="G17" s="14">
        <f t="shared" si="1"/>
        <v>1.1955017301038064</v>
      </c>
      <c r="H17" s="9">
        <v>0.03400462962962963</v>
      </c>
      <c r="I17" s="10" t="s">
        <v>30</v>
      </c>
      <c r="J17" s="11">
        <f t="shared" si="0"/>
        <v>0.013981481481481484</v>
      </c>
      <c r="K17" s="10" t="s">
        <v>23</v>
      </c>
    </row>
    <row r="18" spans="1:11" ht="12.75">
      <c r="A18" s="12">
        <v>17</v>
      </c>
      <c r="B18" s="15">
        <v>109</v>
      </c>
      <c r="C18" s="13">
        <v>0.04807870370370371</v>
      </c>
      <c r="D18" s="12" t="str">
        <f>VLOOKUP(B18,'[1]Entry List Master'!$A$2:$O$1055,2)</f>
        <v>Gerard Morgan </v>
      </c>
      <c r="E18" s="12" t="str">
        <f>VLOOKUP(B18,'[1]Entry List Master'!$A$2:$O$1055,3)</f>
        <v>O</v>
      </c>
      <c r="F18" s="12" t="str">
        <f>VLOOKUP(B18,'[1]Entry List Master'!$A$2:$O$1055,4)</f>
        <v>Unattached </v>
      </c>
      <c r="G18" s="14">
        <f t="shared" si="1"/>
        <v>1.1978085351787777</v>
      </c>
      <c r="H18" s="9">
        <v>0.03203703703703704</v>
      </c>
      <c r="I18" s="10" t="s">
        <v>31</v>
      </c>
      <c r="J18" s="11">
        <f t="shared" si="0"/>
        <v>0.01604166666666667</v>
      </c>
      <c r="K18" s="10" t="s">
        <v>32</v>
      </c>
    </row>
    <row r="19" spans="1:11" ht="12.75">
      <c r="A19" s="12">
        <v>18</v>
      </c>
      <c r="B19" s="15">
        <v>55</v>
      </c>
      <c r="C19" s="13">
        <v>0.048171296296296295</v>
      </c>
      <c r="D19" s="12" t="str">
        <f>VLOOKUP(B19,'[1]Entry List Master'!$A$2:$O$1055,2)</f>
        <v>Clive Bailey </v>
      </c>
      <c r="E19" s="12" t="str">
        <f>VLOOKUP(B19,'[1]Entry List Master'!$A$2:$O$1055,3)</f>
        <v>O </v>
      </c>
      <c r="F19" s="12" t="str">
        <f>VLOOKUP(B19,'[1]Entry List Master'!$A$2:$O$1055,4)</f>
        <v>Mourne Runners</v>
      </c>
      <c r="G19" s="14">
        <f t="shared" si="1"/>
        <v>1.2001153402537488</v>
      </c>
      <c r="H19" s="9">
        <v>0.03288194444444444</v>
      </c>
      <c r="I19" s="10" t="s">
        <v>22</v>
      </c>
      <c r="J19" s="11">
        <f t="shared" si="0"/>
        <v>0.015289351851851853</v>
      </c>
      <c r="K19" s="10" t="s">
        <v>25</v>
      </c>
    </row>
    <row r="20" spans="1:11" ht="12.75">
      <c r="A20" s="6">
        <v>19</v>
      </c>
      <c r="B20" s="16">
        <v>30</v>
      </c>
      <c r="C20" s="7">
        <v>0.048402777777777774</v>
      </c>
      <c r="D20" s="6" t="str">
        <f>VLOOKUP(B20,'[1]Entry List Master'!$A$2:$O$1055,2)</f>
        <v>Cecil McCullough </v>
      </c>
      <c r="E20" s="6" t="str">
        <f>VLOOKUP(B20,'[1]Entry List Master'!$A$2:$O$1055,3)</f>
        <v>V45 </v>
      </c>
      <c r="F20" s="6" t="str">
        <f>VLOOKUP(B20,'[1]Entry List Master'!$A$2:$O$1055,4)</f>
        <v>Mourne Runners</v>
      </c>
      <c r="G20" s="8">
        <f t="shared" si="1"/>
        <v>1.2058823529411766</v>
      </c>
      <c r="H20" s="9">
        <v>0.03335648148148148</v>
      </c>
      <c r="I20" s="10" t="s">
        <v>33</v>
      </c>
      <c r="J20" s="11">
        <f t="shared" si="0"/>
        <v>0.015046296296296294</v>
      </c>
      <c r="K20" s="10" t="s">
        <v>28</v>
      </c>
    </row>
    <row r="21" spans="1:11" ht="12.75">
      <c r="A21" s="6">
        <v>20</v>
      </c>
      <c r="B21" s="16">
        <v>231</v>
      </c>
      <c r="C21" s="7">
        <v>0.0487037037037037</v>
      </c>
      <c r="D21" s="6" t="str">
        <f>VLOOKUP(B21,'[1]Entry List Master'!$A$2:$O$1055,2)</f>
        <v>Paul Hollywood</v>
      </c>
      <c r="E21" s="6" t="str">
        <f>VLOOKUP(B21,'[1]Entry List Master'!$A$2:$O$1055,3)</f>
        <v>V35</v>
      </c>
      <c r="F21" s="6" t="str">
        <f>VLOOKUP(B21,'[1]Entry List Master'!$A$2:$O$1055,4)</f>
        <v>Unattached</v>
      </c>
      <c r="G21" s="8">
        <f t="shared" si="1"/>
        <v>1.2133794694348328</v>
      </c>
      <c r="H21" s="9">
        <v>0.03383101851851852</v>
      </c>
      <c r="I21" s="10" t="s">
        <v>34</v>
      </c>
      <c r="J21" s="11">
        <f t="shared" si="0"/>
        <v>0.014872685185185183</v>
      </c>
      <c r="K21" s="10" t="s">
        <v>35</v>
      </c>
    </row>
    <row r="22" spans="1:11" ht="12.75">
      <c r="A22" s="12">
        <v>21</v>
      </c>
      <c r="B22" s="15">
        <v>181</v>
      </c>
      <c r="C22" s="13">
        <v>0.04877314814814815</v>
      </c>
      <c r="D22" s="12" t="str">
        <f>VLOOKUP(B22,'[1]Entry List Master'!$A$2:$O$1055,2)</f>
        <v>Mark Hanna</v>
      </c>
      <c r="E22" s="12" t="str">
        <f>VLOOKUP(B22,'[1]Entry List Master'!$A$2:$O$1055,3)</f>
        <v>V35</v>
      </c>
      <c r="F22" s="12" t="str">
        <f>VLOOKUP(B22,'[1]Entry List Master'!$A$2:$O$1055,4)</f>
        <v>Mourne Runners</v>
      </c>
      <c r="G22" s="14">
        <f t="shared" si="1"/>
        <v>1.2151095732410613</v>
      </c>
      <c r="H22" s="9">
        <v>0.03351851851851852</v>
      </c>
      <c r="I22" s="10" t="s">
        <v>36</v>
      </c>
      <c r="J22" s="11">
        <f t="shared" si="0"/>
        <v>0.015254629629629632</v>
      </c>
      <c r="K22" s="10" t="s">
        <v>26</v>
      </c>
    </row>
    <row r="23" spans="1:11" ht="12.75">
      <c r="A23" s="12">
        <v>22</v>
      </c>
      <c r="B23" s="15">
        <v>195</v>
      </c>
      <c r="C23" s="13">
        <v>0.04888888888888889</v>
      </c>
      <c r="D23" s="12" t="str">
        <f>VLOOKUP(B23,'[1]Entry List Master'!$A$2:$O$1055,2)</f>
        <v>Jason Shelvin</v>
      </c>
      <c r="E23" s="12" t="str">
        <f>VLOOKUP(B23,'[1]Entry List Master'!$A$2:$O$1055,3)</f>
        <v>V35</v>
      </c>
      <c r="F23" s="12" t="str">
        <f>VLOOKUP(B23,'[1]Entry List Master'!$A$2:$O$1055,4)</f>
        <v>Armagh AC </v>
      </c>
      <c r="G23" s="14">
        <f t="shared" si="1"/>
        <v>1.2179930795847753</v>
      </c>
      <c r="H23" s="9">
        <v>0.03260416666666667</v>
      </c>
      <c r="I23" s="10" t="s">
        <v>24</v>
      </c>
      <c r="J23" s="11">
        <f t="shared" si="0"/>
        <v>0.01628472222222222</v>
      </c>
      <c r="K23" s="10" t="s">
        <v>36</v>
      </c>
    </row>
    <row r="24" spans="1:11" ht="12.75">
      <c r="A24" s="12">
        <v>23</v>
      </c>
      <c r="B24" s="15">
        <v>90</v>
      </c>
      <c r="C24" s="13">
        <v>0.049108796296296296</v>
      </c>
      <c r="D24" s="12" t="str">
        <f>VLOOKUP(B24,'[1]Entry List Master'!$A$2:$O$1055,2)</f>
        <v>Patrick Bradley </v>
      </c>
      <c r="E24" s="12" t="str">
        <f>VLOOKUP(B24,'[1]Entry List Master'!$A$2:$O$1055,3)</f>
        <v>V35</v>
      </c>
      <c r="F24" s="12" t="str">
        <f>VLOOKUP(B24,'[1]Entry List Master'!$A$2:$O$1055,4)</f>
        <v>Newcastle AC</v>
      </c>
      <c r="G24" s="14">
        <f t="shared" si="1"/>
        <v>1.2234717416378318</v>
      </c>
      <c r="H24" s="9">
        <v>0.03392361111111111</v>
      </c>
      <c r="I24" s="10" t="s">
        <v>37</v>
      </c>
      <c r="J24" s="11">
        <f t="shared" si="0"/>
        <v>0.015185185185185184</v>
      </c>
      <c r="K24" s="10" t="s">
        <v>31</v>
      </c>
    </row>
    <row r="25" spans="1:11" ht="12.75">
      <c r="A25" s="6">
        <v>24</v>
      </c>
      <c r="B25" s="16">
        <v>152</v>
      </c>
      <c r="C25" s="7">
        <v>0.04944444444444444</v>
      </c>
      <c r="D25" s="6" t="str">
        <f>VLOOKUP(B25,'[1]Entry List Master'!$A$2:$O$1055,2)</f>
        <v>Jason Wilson </v>
      </c>
      <c r="E25" s="6" t="str">
        <f>VLOOKUP(B25,'[1]Entry List Master'!$A$2:$O$1055,3)</f>
        <v>MJ </v>
      </c>
      <c r="F25" s="6" t="str">
        <f>VLOOKUP(B25,'[1]Entry List Master'!$A$2:$O$1055,4)</f>
        <v>Pegasus AC</v>
      </c>
      <c r="G25" s="8">
        <f t="shared" si="1"/>
        <v>1.231833910034602</v>
      </c>
      <c r="H25" s="9">
        <v>0.03173611111111111</v>
      </c>
      <c r="I25" s="10" t="s">
        <v>27</v>
      </c>
      <c r="J25" s="11">
        <f t="shared" si="0"/>
        <v>0.017708333333333326</v>
      </c>
      <c r="K25" s="10" t="s">
        <v>38</v>
      </c>
    </row>
    <row r="26" spans="1:11" ht="12.75">
      <c r="A26" s="12">
        <v>25</v>
      </c>
      <c r="B26" s="15">
        <v>26</v>
      </c>
      <c r="C26" s="13">
        <v>0.04976851851851852</v>
      </c>
      <c r="D26" s="12" t="str">
        <f>VLOOKUP(B26,'[1]Entry List Master'!$A$2:$O$1055,2)</f>
        <v>Billy McKay</v>
      </c>
      <c r="E26" s="12" t="str">
        <f>VLOOKUP(B26,'[1]Entry List Master'!$A$2:$O$1055,3)</f>
        <v>V55</v>
      </c>
      <c r="F26" s="12" t="str">
        <f>VLOOKUP(B26,'[1]Entry List Master'!$A$2:$O$1055,4)</f>
        <v>Albertville Harriers</v>
      </c>
      <c r="G26" s="14">
        <f t="shared" si="1"/>
        <v>1.2399077277970012</v>
      </c>
      <c r="H26" s="9">
        <v>0.03127314814814815</v>
      </c>
      <c r="I26" s="10" t="s">
        <v>35</v>
      </c>
      <c r="J26" s="11">
        <f t="shared" si="0"/>
        <v>0.01849537037037037</v>
      </c>
      <c r="K26" s="10" t="s">
        <v>39</v>
      </c>
    </row>
    <row r="27" spans="1:11" ht="12.75">
      <c r="A27" s="12">
        <v>26</v>
      </c>
      <c r="B27" s="15">
        <v>220</v>
      </c>
      <c r="C27" s="13">
        <v>0.049895833333333334</v>
      </c>
      <c r="D27" s="12" t="str">
        <f>VLOOKUP(B27,'[1]Entry List Master'!$A$2:$O$1055,2)</f>
        <v>Brian McBurney</v>
      </c>
      <c r="E27" s="12" t="str">
        <f>VLOOKUP(B27,'[1]Entry List Master'!$A$2:$O$1055,3)</f>
        <v>V45 </v>
      </c>
      <c r="F27" s="12" t="str">
        <f>VLOOKUP(B27,'[1]Entry List Master'!$A$2:$O$1055,4)</f>
        <v>Newcastle AC</v>
      </c>
      <c r="G27" s="14">
        <f t="shared" si="1"/>
        <v>1.2430795847750866</v>
      </c>
      <c r="H27" s="9">
        <v>0.03304398148148149</v>
      </c>
      <c r="I27" s="10" t="s">
        <v>40</v>
      </c>
      <c r="J27" s="11">
        <f t="shared" si="0"/>
        <v>0.016851851851851847</v>
      </c>
      <c r="K27" s="10" t="s">
        <v>41</v>
      </c>
    </row>
    <row r="28" spans="1:11" ht="12.75">
      <c r="A28" s="12">
        <v>27</v>
      </c>
      <c r="B28" s="15">
        <v>41</v>
      </c>
      <c r="C28" s="13">
        <v>0.04996527777777778</v>
      </c>
      <c r="D28" s="12" t="str">
        <f>VLOOKUP(B28,'[1]Entry List Master'!$A$2:$O$1055,2)</f>
        <v>Peter Howie </v>
      </c>
      <c r="E28" s="12" t="str">
        <f>VLOOKUP(B28,'[1]Entry List Master'!$A$2:$O$1055,3)</f>
        <v>V50</v>
      </c>
      <c r="F28" s="12" t="str">
        <f>VLOOKUP(B28,'[1]Entry List Master'!$A$2:$O$1055,4)</f>
        <v>Larne AC</v>
      </c>
      <c r="G28" s="14">
        <f t="shared" si="1"/>
        <v>1.2448096885813151</v>
      </c>
      <c r="H28" s="9">
        <v>0.03315972222222222</v>
      </c>
      <c r="I28" s="10" t="s">
        <v>29</v>
      </c>
      <c r="J28" s="11">
        <f t="shared" si="0"/>
        <v>0.01680555555555556</v>
      </c>
      <c r="K28" s="10" t="s">
        <v>30</v>
      </c>
    </row>
    <row r="29" spans="1:11" ht="12.75">
      <c r="A29" s="12">
        <v>28</v>
      </c>
      <c r="B29" s="15">
        <v>119</v>
      </c>
      <c r="C29" s="13">
        <v>0.05018518518518519</v>
      </c>
      <c r="D29" s="12" t="str">
        <f>VLOOKUP(B29,'[1]Entry List Master'!$A$2:$O$1055,2)</f>
        <v>Peter Grant </v>
      </c>
      <c r="E29" s="12" t="str">
        <f>VLOOKUP(B29,'[1]Entry List Master'!$A$2:$O$1055,3)</f>
        <v>V40 </v>
      </c>
      <c r="F29" s="12" t="str">
        <f>VLOOKUP(B29,'[1]Entry List Master'!$A$2:$O$1055,4)</f>
        <v>Unattached </v>
      </c>
      <c r="G29" s="14">
        <f t="shared" si="1"/>
        <v>1.2502883506343716</v>
      </c>
      <c r="H29" s="9">
        <v>0.034895833333333334</v>
      </c>
      <c r="I29" s="10" t="s">
        <v>42</v>
      </c>
      <c r="J29" s="11">
        <f t="shared" si="0"/>
        <v>0.015289351851851853</v>
      </c>
      <c r="K29" s="10" t="s">
        <v>43</v>
      </c>
    </row>
    <row r="30" spans="1:11" ht="12.75">
      <c r="A30" s="12">
        <v>29</v>
      </c>
      <c r="B30" s="15">
        <v>9</v>
      </c>
      <c r="C30" s="13">
        <v>0.05047453703703703</v>
      </c>
      <c r="D30" s="12" t="str">
        <f>VLOOKUP(B30,'[1]Entry List Master'!$A$2:$O$1055,2)</f>
        <v>Mark Kendall</v>
      </c>
      <c r="E30" s="12" t="str">
        <f>VLOOKUP(B30,'[1]Entry List Master'!$A$2:$O$1055,3)</f>
        <v>O</v>
      </c>
      <c r="F30" s="12" t="str">
        <f>VLOOKUP(B30,'[1]Entry List Master'!$A$2:$O$1055,4)</f>
        <v>Newcastle AC</v>
      </c>
      <c r="G30" s="14">
        <f t="shared" si="1"/>
        <v>1.2574971164936564</v>
      </c>
      <c r="H30" s="9">
        <v>0.03247685185185185</v>
      </c>
      <c r="I30" s="10" t="s">
        <v>43</v>
      </c>
      <c r="J30" s="11">
        <f t="shared" si="0"/>
        <v>0.017997685185185186</v>
      </c>
      <c r="K30" s="10" t="s">
        <v>44</v>
      </c>
    </row>
    <row r="31" spans="1:11" ht="12.75">
      <c r="A31" s="12">
        <v>30</v>
      </c>
      <c r="B31" s="15">
        <v>129</v>
      </c>
      <c r="C31" s="13">
        <v>0.05069444444444445</v>
      </c>
      <c r="D31" s="12" t="str">
        <f>VLOOKUP(B31,'[1]Entry List Master'!$A$2:$O$1055,2)</f>
        <v>Christopher McCorry </v>
      </c>
      <c r="E31" s="12" t="str">
        <f>VLOOKUP(B31,'[1]Entry List Master'!$A$2:$O$1055,3)</f>
        <v>O</v>
      </c>
      <c r="F31" s="12" t="str">
        <f>VLOOKUP(B31,'[1]Entry List Master'!$A$2:$O$1055,4)</f>
        <v>BARF</v>
      </c>
      <c r="G31" s="14">
        <f t="shared" si="1"/>
        <v>1.262975778546713</v>
      </c>
      <c r="H31" s="9">
        <v>0.0340625</v>
      </c>
      <c r="I31" s="10" t="s">
        <v>41</v>
      </c>
      <c r="J31" s="11">
        <f t="shared" si="0"/>
        <v>0.01663194444444445</v>
      </c>
      <c r="K31" s="10" t="s">
        <v>37</v>
      </c>
    </row>
    <row r="32" spans="1:11" ht="12.75">
      <c r="A32" s="6">
        <v>31</v>
      </c>
      <c r="B32" s="16">
        <v>175</v>
      </c>
      <c r="C32" s="7">
        <v>0.05077546296296296</v>
      </c>
      <c r="D32" s="6" t="str">
        <f>VLOOKUP(B32,'[1]Entry List Master'!$A$2:$O$1055,2)</f>
        <v>Tish McCann</v>
      </c>
      <c r="E32" s="6" t="str">
        <f>VLOOKUP(B32,'[1]Entry List Master'!$A$2:$O$1055,3)</f>
        <v>LV40</v>
      </c>
      <c r="F32" s="6" t="str">
        <f>VLOOKUP(B32,'[1]Entry List Master'!$A$2:$O$1055,4)</f>
        <v>Mourne Runners</v>
      </c>
      <c r="G32" s="8">
        <f t="shared" si="1"/>
        <v>1.2649942329873127</v>
      </c>
      <c r="H32" s="9">
        <v>0.03509259259259259</v>
      </c>
      <c r="I32" s="10" t="s">
        <v>45</v>
      </c>
      <c r="J32" s="11">
        <f t="shared" si="0"/>
        <v>0.015682870370370368</v>
      </c>
      <c r="K32" s="10" t="s">
        <v>40</v>
      </c>
    </row>
    <row r="33" spans="1:11" ht="12.75">
      <c r="A33" s="12">
        <v>32</v>
      </c>
      <c r="B33" s="15">
        <v>158</v>
      </c>
      <c r="C33" s="13">
        <v>0.05084490740740741</v>
      </c>
      <c r="D33" s="12" t="str">
        <f>VLOOKUP(B33,'[1]Entry List Master'!$A$2:$O$1055,2)</f>
        <v>Peter McGuckian </v>
      </c>
      <c r="E33" s="12" t="str">
        <f>VLOOKUP(B33,'[1]Entry List Master'!$A$2:$O$1055,3)</f>
        <v>V55</v>
      </c>
      <c r="F33" s="12" t="str">
        <f>VLOOKUP(B33,'[1]Entry List Master'!$A$2:$O$1055,4)</f>
        <v>Mourne Runners</v>
      </c>
      <c r="G33" s="14">
        <f t="shared" si="1"/>
        <v>1.266724336793541</v>
      </c>
      <c r="H33" s="9">
        <v>0.03326388888888889</v>
      </c>
      <c r="I33" s="10" t="s">
        <v>32</v>
      </c>
      <c r="J33" s="11">
        <f t="shared" si="0"/>
        <v>0.017581018518518517</v>
      </c>
      <c r="K33" s="10" t="s">
        <v>46</v>
      </c>
    </row>
    <row r="34" spans="1:11" ht="12.75">
      <c r="A34" s="12">
        <v>33</v>
      </c>
      <c r="B34" s="15">
        <v>156</v>
      </c>
      <c r="C34" s="13">
        <v>0.051180555555555556</v>
      </c>
      <c r="D34" s="12" t="str">
        <f>VLOOKUP(B34,'[1]Entry List Master'!$A$2:$O$1055,2)</f>
        <v>Jim Erskine </v>
      </c>
      <c r="E34" s="12" t="str">
        <f>VLOOKUP(B34,'[1]Entry List Master'!$A$2:$O$1055,3)</f>
        <v>V40 </v>
      </c>
      <c r="F34" s="12" t="str">
        <f>VLOOKUP(B34,'[1]Entry List Master'!$A$2:$O$1055,4)</f>
        <v>Newcastle AC</v>
      </c>
      <c r="G34" s="14">
        <f t="shared" si="1"/>
        <v>1.2750865051903115</v>
      </c>
      <c r="H34" s="9">
        <v>0.033888888888888885</v>
      </c>
      <c r="I34" s="10" t="s">
        <v>47</v>
      </c>
      <c r="J34" s="11">
        <f aca="true" t="shared" si="2" ref="J34:J65">C34-H34</f>
        <v>0.01729166666666667</v>
      </c>
      <c r="K34" s="10" t="s">
        <v>48</v>
      </c>
    </row>
    <row r="35" spans="1:11" ht="12.75">
      <c r="A35" s="12">
        <v>34</v>
      </c>
      <c r="B35" s="15">
        <v>223</v>
      </c>
      <c r="C35" s="13">
        <v>0.05144675925925926</v>
      </c>
      <c r="D35" s="12" t="str">
        <f>VLOOKUP(B35,'[1]Entry List Master'!$A$2:$O$1055,2)</f>
        <v>Barry Tinnelly</v>
      </c>
      <c r="E35" s="12" t="str">
        <f>VLOOKUP(B35,'[1]Entry List Master'!$A$2:$O$1055,3)</f>
        <v>O</v>
      </c>
      <c r="F35" s="12" t="str">
        <f>VLOOKUP(B35,'[1]Entry List Master'!$A$2:$O$1055,4)</f>
        <v>Team Purple</v>
      </c>
      <c r="G35" s="14">
        <f t="shared" si="1"/>
        <v>1.2817185697808537</v>
      </c>
      <c r="H35" s="9">
        <v>0.03487268518518519</v>
      </c>
      <c r="I35" s="10" t="s">
        <v>49</v>
      </c>
      <c r="J35" s="11">
        <f t="shared" si="2"/>
        <v>0.016574074074074074</v>
      </c>
      <c r="K35" s="10" t="s">
        <v>47</v>
      </c>
    </row>
    <row r="36" spans="1:11" ht="12.75">
      <c r="A36" s="12">
        <v>35</v>
      </c>
      <c r="B36" s="15">
        <v>108</v>
      </c>
      <c r="C36" s="13">
        <v>0.05148148148148148</v>
      </c>
      <c r="D36" s="12" t="str">
        <f>VLOOKUP(B36,'[1]Entry List Master'!$A$2:$O$1055,2)</f>
        <v>Tim Wilson </v>
      </c>
      <c r="E36" s="12" t="str">
        <f>VLOOKUP(B36,'[1]Entry List Master'!$A$2:$O$1055,3)</f>
        <v>O</v>
      </c>
      <c r="F36" s="12" t="str">
        <f>VLOOKUP(B36,'[1]Entry List Master'!$A$2:$O$1055,4)</f>
        <v>Unattached </v>
      </c>
      <c r="G36" s="14">
        <f t="shared" si="1"/>
        <v>1.282583621683968</v>
      </c>
      <c r="H36" s="9">
        <v>0.03496527777777778</v>
      </c>
      <c r="I36" s="10" t="s">
        <v>44</v>
      </c>
      <c r="J36" s="11">
        <f t="shared" si="2"/>
        <v>0.0165162037037037</v>
      </c>
      <c r="K36" s="10" t="s">
        <v>34</v>
      </c>
    </row>
    <row r="37" spans="1:11" ht="12.75">
      <c r="A37" s="12">
        <v>36</v>
      </c>
      <c r="B37" s="15">
        <v>165</v>
      </c>
      <c r="C37" s="13">
        <v>0.05151620370370371</v>
      </c>
      <c r="D37" s="12" t="str">
        <f>VLOOKUP(B37,'[1]Entry List Master'!$A$2:$O$1055,2)</f>
        <v>Geoff Howie</v>
      </c>
      <c r="E37" s="12" t="str">
        <f>VLOOKUP(B37,'[1]Entry List Master'!$A$2:$O$1055,3)</f>
        <v>O</v>
      </c>
      <c r="F37" s="12" t="str">
        <f>VLOOKUP(B37,'[1]Entry List Master'!$A$2:$O$1055,4)</f>
        <v>Larne AC</v>
      </c>
      <c r="G37" s="14">
        <f t="shared" si="1"/>
        <v>1.2834486735870823</v>
      </c>
      <c r="H37" s="9">
        <v>0.03532407407407407</v>
      </c>
      <c r="I37" s="10" t="s">
        <v>50</v>
      </c>
      <c r="J37" s="11">
        <f t="shared" si="2"/>
        <v>0.01619212962962964</v>
      </c>
      <c r="K37" s="10" t="s">
        <v>51</v>
      </c>
    </row>
    <row r="38" spans="1:11" ht="12.75">
      <c r="A38" s="12">
        <v>37</v>
      </c>
      <c r="B38" s="15">
        <v>89</v>
      </c>
      <c r="C38" s="13">
        <v>0.051550925925925924</v>
      </c>
      <c r="D38" s="12" t="str">
        <f>VLOOKUP(B38,'[1]Entry List Master'!$A$2:$O$1055,2)</f>
        <v>Neville Watson </v>
      </c>
      <c r="E38" s="12" t="str">
        <f>VLOOKUP(B38,'[1]Entry List Master'!$A$2:$O$1055,3)</f>
        <v>V35</v>
      </c>
      <c r="F38" s="12" t="str">
        <f>VLOOKUP(B38,'[1]Entry List Master'!$A$2:$O$1055,4)</f>
        <v>BARF</v>
      </c>
      <c r="G38" s="14">
        <f aca="true" t="shared" si="3" ref="G38:G45">C39/$C$2</f>
        <v>1.2869088811995388</v>
      </c>
      <c r="H38" s="9">
        <v>0.03339120370370371</v>
      </c>
      <c r="I38" s="10" t="s">
        <v>51</v>
      </c>
      <c r="J38" s="11">
        <f t="shared" si="2"/>
        <v>0.018159722222222216</v>
      </c>
      <c r="K38" s="10" t="s">
        <v>52</v>
      </c>
    </row>
    <row r="39" spans="1:11" ht="12.75">
      <c r="A39" s="12">
        <v>38</v>
      </c>
      <c r="B39" s="15">
        <v>247</v>
      </c>
      <c r="C39" s="13">
        <v>0.05165509259259259</v>
      </c>
      <c r="D39" s="12" t="str">
        <f>VLOOKUP(B39,'[1]Entry List Master'!$A$2:$O$1055,2)</f>
        <v>Ronnie Rutherford</v>
      </c>
      <c r="E39" s="12" t="str">
        <f>VLOOKUP(B39,'[1]Entry List Master'!$A$2:$O$1055,3)</f>
        <v>V55</v>
      </c>
      <c r="F39" s="12" t="str">
        <f>VLOOKUP(B39,'[1]Entry List Master'!$A$2:$O$1055,4)</f>
        <v>Ballydrain Harriers </v>
      </c>
      <c r="G39" s="14">
        <f t="shared" si="3"/>
        <v>1.292964244521338</v>
      </c>
      <c r="H39" s="9">
        <v>0.03456018518518519</v>
      </c>
      <c r="I39" s="10" t="s">
        <v>46</v>
      </c>
      <c r="J39" s="11">
        <f t="shared" si="2"/>
        <v>0.017094907407407406</v>
      </c>
      <c r="K39" s="10" t="s">
        <v>53</v>
      </c>
    </row>
    <row r="40" spans="1:11" ht="12.75">
      <c r="A40" s="12">
        <v>39</v>
      </c>
      <c r="B40" s="15">
        <v>264</v>
      </c>
      <c r="C40" s="13">
        <v>0.051898148148148145</v>
      </c>
      <c r="D40" s="12" t="str">
        <f>VLOOKUP(B40,'[1]Entry List Master'!$A$2:$O$1055,2)</f>
        <v>Brian McCoubrey</v>
      </c>
      <c r="E40" s="12" t="str">
        <f>VLOOKUP(B40,'[1]Entry List Master'!$A$2:$O$1055,3)</f>
        <v>O</v>
      </c>
      <c r="F40" s="12" t="str">
        <f>VLOOKUP(B40,'[1]Entry List Master'!$A$2:$O$1055,4)</f>
        <v>Springwell</v>
      </c>
      <c r="G40" s="14">
        <f t="shared" si="3"/>
        <v>1.3209342560553634</v>
      </c>
      <c r="H40" s="9">
        <v>0.034270833333333334</v>
      </c>
      <c r="I40" s="10" t="s">
        <v>54</v>
      </c>
      <c r="J40" s="11">
        <f t="shared" si="2"/>
        <v>0.01762731481481481</v>
      </c>
      <c r="K40" s="10" t="s">
        <v>49</v>
      </c>
    </row>
    <row r="41" spans="1:11" ht="12.75">
      <c r="A41" s="12">
        <v>40</v>
      </c>
      <c r="B41" s="15">
        <v>6</v>
      </c>
      <c r="C41" s="13">
        <v>0.05302083333333333</v>
      </c>
      <c r="D41" s="12" t="str">
        <f>VLOOKUP(B41,'[1]Entry List Master'!$A$2:$O$1055,2)</f>
        <v>Declan McElroy</v>
      </c>
      <c r="E41" s="12" t="str">
        <f>VLOOKUP(B41,'[1]Entry List Master'!$A$2:$O$1055,3)</f>
        <v>V40</v>
      </c>
      <c r="F41" s="12" t="str">
        <f>VLOOKUP(B41,'[1]Entry List Master'!$A$2:$O$1055,4)</f>
        <v>Newcastle AC</v>
      </c>
      <c r="G41" s="14">
        <f t="shared" si="3"/>
        <v>1.3223760092272205</v>
      </c>
      <c r="H41" s="9">
        <v>0.03491898148148148</v>
      </c>
      <c r="I41" s="10" t="s">
        <v>38</v>
      </c>
      <c r="J41" s="11">
        <f t="shared" si="2"/>
        <v>0.018101851851851848</v>
      </c>
      <c r="K41" s="10" t="s">
        <v>50</v>
      </c>
    </row>
    <row r="42" spans="1:11" ht="12.75">
      <c r="A42" s="12">
        <v>41</v>
      </c>
      <c r="B42" s="15">
        <v>191</v>
      </c>
      <c r="C42" s="13">
        <v>0.053078703703703704</v>
      </c>
      <c r="D42" s="12" t="str">
        <f>VLOOKUP(B42,'[1]Entry List Master'!$A$2:$O$1055,2)</f>
        <v>David Bell</v>
      </c>
      <c r="E42" s="12" t="str">
        <f>VLOOKUP(B42,'[1]Entry List Master'!$A$2:$O$1055,3)</f>
        <v>V45 </v>
      </c>
      <c r="F42" s="12" t="str">
        <f>VLOOKUP(B42,'[1]Entry List Master'!$A$2:$O$1055,4)</f>
        <v>Mourne Runners</v>
      </c>
      <c r="G42" s="14">
        <f t="shared" si="3"/>
        <v>1.3238177623990774</v>
      </c>
      <c r="H42" s="9">
        <v>0.03508101851851852</v>
      </c>
      <c r="I42" s="10" t="s">
        <v>55</v>
      </c>
      <c r="J42" s="11">
        <f t="shared" si="2"/>
        <v>0.017997685185185186</v>
      </c>
      <c r="K42" s="10" t="s">
        <v>55</v>
      </c>
    </row>
    <row r="43" spans="1:11" ht="12.75">
      <c r="A43" s="12">
        <v>42</v>
      </c>
      <c r="B43" s="15">
        <v>297</v>
      </c>
      <c r="C43" s="13">
        <v>0.05313657407407407</v>
      </c>
      <c r="D43" s="12" t="str">
        <f>VLOOKUP(B43,'[1]Entry List Master'!$A$2:$O$1055,2)</f>
        <v>Dale Smith</v>
      </c>
      <c r="E43" s="12" t="str">
        <f>VLOOKUP(B43,'[1]Entry List Master'!$A$2:$O$1055,3)</f>
        <v>O</v>
      </c>
      <c r="F43" s="12" t="str">
        <f>VLOOKUP(B43,'[1]Entry List Master'!$A$2:$O$1055,4)</f>
        <v>Larne AC</v>
      </c>
      <c r="G43" s="14">
        <f t="shared" si="3"/>
        <v>1.3243944636678204</v>
      </c>
      <c r="H43" s="9">
        <v>0.034375</v>
      </c>
      <c r="I43" s="10" t="s">
        <v>56</v>
      </c>
      <c r="J43" s="11">
        <f t="shared" si="2"/>
        <v>0.01876157407407407</v>
      </c>
      <c r="K43" s="10" t="s">
        <v>57</v>
      </c>
    </row>
    <row r="44" spans="1:11" ht="12.75">
      <c r="A44" s="12">
        <v>43</v>
      </c>
      <c r="B44" s="15">
        <v>58</v>
      </c>
      <c r="C44" s="13">
        <v>0.053159722222222226</v>
      </c>
      <c r="D44" s="12" t="str">
        <f>VLOOKUP(B44,'[1]Entry List Master'!$A$2:$O$1055,2)</f>
        <v>Anne Sandford </v>
      </c>
      <c r="E44" s="12" t="str">
        <f>VLOOKUP(B44,'[1]Entry List Master'!$A$2:$O$1055,3)</f>
        <v>LV40 </v>
      </c>
      <c r="F44" s="12" t="str">
        <f>VLOOKUP(B44,'[1]Entry List Master'!$A$2:$O$1055,4)</f>
        <v>Newcastle AC</v>
      </c>
      <c r="G44" s="14">
        <f t="shared" si="3"/>
        <v>1.3304498269896197</v>
      </c>
      <c r="H44" s="9">
        <v>0.03459490740740741</v>
      </c>
      <c r="I44" s="10" t="s">
        <v>58</v>
      </c>
      <c r="J44" s="11">
        <f t="shared" si="2"/>
        <v>0.01856481481481482</v>
      </c>
      <c r="K44" s="10" t="s">
        <v>59</v>
      </c>
    </row>
    <row r="45" spans="1:11" ht="12.75">
      <c r="A45" s="12">
        <v>44</v>
      </c>
      <c r="B45" s="15">
        <v>64</v>
      </c>
      <c r="C45" s="13">
        <v>0.05340277777777778</v>
      </c>
      <c r="D45" s="12" t="str">
        <f>VLOOKUP(B45,'[1]Entry List Master'!$A$2:$O$1055,2)</f>
        <v>Gareth Boreland </v>
      </c>
      <c r="E45" s="12" t="str">
        <f>VLOOKUP(B45,'[1]Entry List Master'!$A$2:$O$1055,3)</f>
        <v>O </v>
      </c>
      <c r="F45" s="12" t="str">
        <f>VLOOKUP(B45,'[1]Entry List Master'!$A$2:$O$1055,4)</f>
        <v>BARF</v>
      </c>
      <c r="G45" s="14">
        <f t="shared" si="3"/>
        <v>1.335928489042676</v>
      </c>
      <c r="H45" s="9">
        <v>0.0343287037037037</v>
      </c>
      <c r="I45" s="10" t="s">
        <v>53</v>
      </c>
      <c r="J45" s="11">
        <f t="shared" si="2"/>
        <v>0.019074074074074077</v>
      </c>
      <c r="K45" s="10" t="s">
        <v>60</v>
      </c>
    </row>
    <row r="46" spans="1:11" ht="12.75">
      <c r="A46" s="12">
        <v>45</v>
      </c>
      <c r="B46" s="15">
        <v>60</v>
      </c>
      <c r="C46" s="13">
        <v>0.05362268518518518</v>
      </c>
      <c r="D46" s="12" t="str">
        <f>VLOOKUP(B46,'[1]Entry List Master'!$A$2:$O$1055,2)</f>
        <v>Richard Hanna </v>
      </c>
      <c r="E46" s="12" t="str">
        <f>VLOOKUP(B46,'[1]Entry List Master'!$A$2:$O$1055,3)</f>
        <v>O</v>
      </c>
      <c r="F46" s="12" t="str">
        <f>VLOOKUP(B46,'[1]Entry List Master'!$A$2:$O$1055,4)</f>
        <v>Mourne Runners</v>
      </c>
      <c r="G46" s="14">
        <f aca="true" t="shared" si="4" ref="G46:G88">C46/$C$2</f>
        <v>1.335928489042676</v>
      </c>
      <c r="H46" s="9">
        <v>0.03449074074074074</v>
      </c>
      <c r="I46" s="10" t="s">
        <v>48</v>
      </c>
      <c r="J46" s="11">
        <f t="shared" si="2"/>
        <v>0.019131944444444444</v>
      </c>
      <c r="K46" s="10" t="s">
        <v>61</v>
      </c>
    </row>
    <row r="47" spans="1:11" ht="12.75">
      <c r="A47" s="12">
        <v>46</v>
      </c>
      <c r="B47" s="15">
        <v>14</v>
      </c>
      <c r="C47" s="13">
        <v>0.05371527777777777</v>
      </c>
      <c r="D47" s="12" t="str">
        <f>VLOOKUP(B47,'[1]Entry List Master'!$A$2:$O$1055,2)</f>
        <v>Mike Barton</v>
      </c>
      <c r="E47" s="12" t="str">
        <f>VLOOKUP(B47,'[1]Entry List Master'!$A$2:$O$1055,3)</f>
        <v>V50</v>
      </c>
      <c r="F47" s="12" t="str">
        <f>VLOOKUP(B47,'[1]Entry List Master'!$A$2:$O$1055,4)</f>
        <v>Mourne Runners</v>
      </c>
      <c r="G47" s="14">
        <f t="shared" si="4"/>
        <v>1.338235294117647</v>
      </c>
      <c r="H47" s="9">
        <v>0.03643518518518519</v>
      </c>
      <c r="I47" s="10" t="s">
        <v>62</v>
      </c>
      <c r="J47" s="11">
        <f t="shared" si="2"/>
        <v>0.017280092592592583</v>
      </c>
      <c r="K47" s="10" t="s">
        <v>56</v>
      </c>
    </row>
    <row r="48" spans="1:11" ht="12.75">
      <c r="A48" s="12">
        <v>47</v>
      </c>
      <c r="B48" s="15">
        <v>267</v>
      </c>
      <c r="C48" s="13">
        <v>0.053888888888888896</v>
      </c>
      <c r="D48" s="12" t="str">
        <f>VLOOKUP(B48,'[1]Entry List Master'!$A$2:$O$1055,2)</f>
        <v>Peter Bell</v>
      </c>
      <c r="E48" s="12" t="str">
        <f>VLOOKUP(B48,'[1]Entry List Master'!$A$2:$O$1055,3)</f>
        <v>V50</v>
      </c>
      <c r="F48" s="12" t="str">
        <f>VLOOKUP(B48,'[1]Entry List Master'!$A$2:$O$1055,4)</f>
        <v>Pegasus AC</v>
      </c>
      <c r="G48" s="14">
        <f t="shared" si="4"/>
        <v>1.3425605536332184</v>
      </c>
      <c r="H48" s="9">
        <v>0.0362037037037037</v>
      </c>
      <c r="I48" s="10" t="s">
        <v>52</v>
      </c>
      <c r="J48" s="11">
        <f t="shared" si="2"/>
        <v>0.017685185185185193</v>
      </c>
      <c r="K48" s="10" t="s">
        <v>42</v>
      </c>
    </row>
    <row r="49" spans="1:11" ht="12.75">
      <c r="A49" s="12">
        <v>48</v>
      </c>
      <c r="B49" s="15">
        <v>57</v>
      </c>
      <c r="C49" s="13">
        <v>0.054120370370370374</v>
      </c>
      <c r="D49" s="12" t="str">
        <f>VLOOKUP(B49,'[1]Entry List Master'!$A$2:$O$1055,2)</f>
        <v>Ian Lockington </v>
      </c>
      <c r="E49" s="12" t="str">
        <f>VLOOKUP(B49,'[1]Entry List Master'!$A$2:$O$1055,3)</f>
        <v>O</v>
      </c>
      <c r="F49" s="12" t="str">
        <f>VLOOKUP(B49,'[1]Entry List Master'!$A$2:$O$1055,4)</f>
        <v>BARF</v>
      </c>
      <c r="G49" s="14">
        <f t="shared" si="4"/>
        <v>1.3483275663206462</v>
      </c>
      <c r="H49" s="9">
        <v>0.037939814814814815</v>
      </c>
      <c r="I49" s="10" t="s">
        <v>63</v>
      </c>
      <c r="J49" s="11">
        <f t="shared" si="2"/>
        <v>0.01618055555555556</v>
      </c>
      <c r="K49" s="10" t="s">
        <v>33</v>
      </c>
    </row>
    <row r="50" spans="1:11" ht="12.75">
      <c r="A50" s="12">
        <v>49</v>
      </c>
      <c r="B50" s="15">
        <v>72</v>
      </c>
      <c r="C50" s="13">
        <v>0.05537037037037037</v>
      </c>
      <c r="D50" s="12" t="str">
        <f>VLOOKUP(B50,'[1]Entry List Master'!$A$2:$O$1055,2)</f>
        <v>Andy Bridge </v>
      </c>
      <c r="E50" s="12" t="str">
        <f>VLOOKUP(B50,'[1]Entry List Master'!$A$2:$O$1055,3)</f>
        <v>V40 </v>
      </c>
      <c r="F50" s="12" t="str">
        <f>VLOOKUP(B50,'[1]Entry List Master'!$A$2:$O$1055,4)</f>
        <v>BARF</v>
      </c>
      <c r="G50" s="14">
        <f t="shared" si="4"/>
        <v>1.3794694348327567</v>
      </c>
      <c r="H50" s="9">
        <v>0.03629629629629629</v>
      </c>
      <c r="I50" s="10" t="s">
        <v>39</v>
      </c>
      <c r="J50" s="11">
        <f t="shared" si="2"/>
        <v>0.019074074074074077</v>
      </c>
      <c r="K50" s="10" t="s">
        <v>64</v>
      </c>
    </row>
    <row r="51" spans="1:11" ht="12.75">
      <c r="A51" s="12">
        <v>50</v>
      </c>
      <c r="B51" s="15">
        <v>142</v>
      </c>
      <c r="C51" s="13">
        <v>0.05600694444444445</v>
      </c>
      <c r="D51" s="12" t="str">
        <f>VLOOKUP(B51,'[1]Entry List Master'!$A$2:$O$1055,2)</f>
        <v>Trevor Wilson </v>
      </c>
      <c r="E51" s="12" t="str">
        <f>VLOOKUP(B51,'[1]Entry List Master'!$A$2:$O$1055,3)</f>
        <v>V45 </v>
      </c>
      <c r="F51" s="12" t="str">
        <f>VLOOKUP(B51,'[1]Entry List Master'!$A$2:$O$1055,4)</f>
        <v>BARF</v>
      </c>
      <c r="G51" s="14">
        <f t="shared" si="4"/>
        <v>1.3953287197231836</v>
      </c>
      <c r="H51" s="9">
        <v>0.03900462962962963</v>
      </c>
      <c r="I51" s="10" t="s">
        <v>65</v>
      </c>
      <c r="J51" s="11">
        <f t="shared" si="2"/>
        <v>0.017002314814814817</v>
      </c>
      <c r="K51" s="10" t="s">
        <v>54</v>
      </c>
    </row>
    <row r="52" spans="1:11" ht="12.75">
      <c r="A52" s="12">
        <v>51</v>
      </c>
      <c r="B52" s="15">
        <v>123</v>
      </c>
      <c r="C52" s="13">
        <v>0.05609953703703704</v>
      </c>
      <c r="D52" s="12" t="str">
        <f>VLOOKUP(B52,'[1]Entry List Master'!$A$2:$O$1055,2)</f>
        <v>Mark Pruzina </v>
      </c>
      <c r="E52" s="12" t="str">
        <f>VLOOKUP(B52,'[1]Entry List Master'!$A$2:$O$1055,3)</f>
        <v>V40 </v>
      </c>
      <c r="F52" s="12" t="str">
        <f>VLOOKUP(B52,'[1]Entry List Master'!$A$2:$O$1055,4)</f>
        <v>BARF</v>
      </c>
      <c r="G52" s="14">
        <f t="shared" si="4"/>
        <v>1.3976355247981547</v>
      </c>
      <c r="H52" s="9">
        <v>0.03738425925925926</v>
      </c>
      <c r="I52" s="10" t="s">
        <v>57</v>
      </c>
      <c r="J52" s="11">
        <f t="shared" si="2"/>
        <v>0.018715277777777775</v>
      </c>
      <c r="K52" s="10" t="s">
        <v>66</v>
      </c>
    </row>
    <row r="53" spans="1:11" ht="12.75">
      <c r="A53" s="6">
        <v>52</v>
      </c>
      <c r="B53" s="16">
        <v>81</v>
      </c>
      <c r="C53" s="7">
        <v>0.05634259259259259</v>
      </c>
      <c r="D53" s="6" t="str">
        <f>VLOOKUP(B53,'[1]Entry List Master'!$A$2:$O$1055,2)</f>
        <v>Fred Strickland </v>
      </c>
      <c r="E53" s="6" t="str">
        <f>VLOOKUP(B53,'[1]Entry List Master'!$A$2:$O$1055,3)</f>
        <v>V60 </v>
      </c>
      <c r="F53" s="6" t="str">
        <f>VLOOKUP(B53,'[1]Entry List Master'!$A$2:$O$1055,4)</f>
        <v>Ballydrain Harriers </v>
      </c>
      <c r="G53" s="8">
        <f t="shared" si="4"/>
        <v>1.403690888119954</v>
      </c>
      <c r="H53" s="9">
        <v>0.03638888888888889</v>
      </c>
      <c r="I53" s="10" t="s">
        <v>67</v>
      </c>
      <c r="J53" s="11">
        <f t="shared" si="2"/>
        <v>0.019953703703703703</v>
      </c>
      <c r="K53" s="10" t="s">
        <v>68</v>
      </c>
    </row>
    <row r="54" spans="1:11" ht="12.75">
      <c r="A54" s="12">
        <v>53</v>
      </c>
      <c r="B54" s="15">
        <v>84</v>
      </c>
      <c r="C54" s="13">
        <v>0.05684027777777778</v>
      </c>
      <c r="D54" s="12" t="str">
        <f>VLOOKUP(B54,'[1]Entry List Master'!$A$2:$O$1055,2)</f>
        <v>Michael Harty </v>
      </c>
      <c r="E54" s="12" t="str">
        <f>VLOOKUP(B54,'[1]Entry List Master'!$A$2:$O$1055,3)</f>
        <v>O </v>
      </c>
      <c r="F54" s="12" t="str">
        <f>VLOOKUP(B54,'[1]Entry List Master'!$A$2:$O$1055,4)</f>
        <v>Mourne Runners</v>
      </c>
      <c r="G54" s="14">
        <f t="shared" si="4"/>
        <v>1.4160899653979242</v>
      </c>
      <c r="H54" s="9">
        <v>0.039247685185185184</v>
      </c>
      <c r="I54" s="10" t="s">
        <v>69</v>
      </c>
      <c r="J54" s="11">
        <f t="shared" si="2"/>
        <v>0.017592592592592597</v>
      </c>
      <c r="K54" s="10" t="s">
        <v>58</v>
      </c>
    </row>
    <row r="55" spans="1:11" ht="12.75">
      <c r="A55" s="12">
        <v>54</v>
      </c>
      <c r="B55" s="15">
        <v>134</v>
      </c>
      <c r="C55" s="13">
        <v>0.056886574074074076</v>
      </c>
      <c r="D55" s="12" t="str">
        <f>VLOOKUP(B55,'[1]Entry List Master'!$A$2:$O$1055,2)</f>
        <v>Harry Teggarty </v>
      </c>
      <c r="E55" s="12" t="str">
        <f>VLOOKUP(B55,'[1]Entry List Master'!$A$2:$O$1055,3)</f>
        <v>V55 </v>
      </c>
      <c r="F55" s="12" t="str">
        <f>VLOOKUP(B55,'[1]Entry List Master'!$A$2:$O$1055,4)</f>
        <v>Mourne Runners</v>
      </c>
      <c r="G55" s="14">
        <f t="shared" si="4"/>
        <v>1.4172433679354097</v>
      </c>
      <c r="H55" s="9">
        <v>0.036377314814814814</v>
      </c>
      <c r="I55" s="10" t="s">
        <v>59</v>
      </c>
      <c r="J55" s="11">
        <f t="shared" si="2"/>
        <v>0.020509259259259262</v>
      </c>
      <c r="K55" s="10" t="s">
        <v>70</v>
      </c>
    </row>
    <row r="56" spans="1:11" ht="12.75">
      <c r="A56" s="12">
        <v>55</v>
      </c>
      <c r="B56" s="15">
        <v>29</v>
      </c>
      <c r="C56" s="13">
        <v>0.056956018518518524</v>
      </c>
      <c r="D56" s="12" t="str">
        <f>VLOOKUP(B56,'[1]Entry List Master'!$A$2:$O$1055,2)</f>
        <v>WJ Brown </v>
      </c>
      <c r="E56" s="12" t="str">
        <f>VLOOKUP(B56,'[1]Entry List Master'!$A$2:$O$1055,3)</f>
        <v>V50 </v>
      </c>
      <c r="F56" s="12" t="str">
        <f>VLOOKUP(B56,'[1]Entry List Master'!$A$2:$O$1055,4)</f>
        <v>Mourne Runners</v>
      </c>
      <c r="G56" s="14">
        <f t="shared" si="4"/>
        <v>1.4189734717416382</v>
      </c>
      <c r="H56" s="9">
        <v>0.0383912037037037</v>
      </c>
      <c r="I56" s="10" t="s">
        <v>68</v>
      </c>
      <c r="J56" s="11">
        <f t="shared" si="2"/>
        <v>0.018564814814814826</v>
      </c>
      <c r="K56" s="10" t="s">
        <v>67</v>
      </c>
    </row>
    <row r="57" spans="1:11" ht="12.75">
      <c r="A57" s="12">
        <v>56</v>
      </c>
      <c r="B57" s="15">
        <v>176</v>
      </c>
      <c r="C57" s="13">
        <v>0.0571875</v>
      </c>
      <c r="D57" s="12" t="str">
        <f>VLOOKUP(B57,'[1]Entry List Master'!$A$2:$O$1055,2)</f>
        <v>Greg McCann</v>
      </c>
      <c r="E57" s="12" t="str">
        <f>VLOOKUP(B57,'[1]Entry List Master'!$A$2:$O$1055,3)</f>
        <v>V40</v>
      </c>
      <c r="F57" s="12" t="str">
        <f>VLOOKUP(B57,'[1]Entry List Master'!$A$2:$O$1055,4)</f>
        <v>Mourne Runners</v>
      </c>
      <c r="G57" s="14">
        <f t="shared" si="4"/>
        <v>1.424740484429066</v>
      </c>
      <c r="H57" s="9">
        <v>0.037453703703703704</v>
      </c>
      <c r="I57" s="10" t="s">
        <v>60</v>
      </c>
      <c r="J57" s="11">
        <f t="shared" si="2"/>
        <v>0.019733796296296298</v>
      </c>
      <c r="K57" s="10" t="s">
        <v>63</v>
      </c>
    </row>
    <row r="58" spans="1:11" ht="12.75">
      <c r="A58" s="12">
        <v>57</v>
      </c>
      <c r="B58" s="15">
        <v>17</v>
      </c>
      <c r="C58" s="13">
        <v>0.05780092592592593</v>
      </c>
      <c r="D58" s="12" t="str">
        <f>VLOOKUP(B58,'[1]Entry List Master'!$A$2:$O$1055,2)</f>
        <v>Neil McAllister </v>
      </c>
      <c r="E58" s="12" t="str">
        <f>VLOOKUP(B58,'[1]Entry List Master'!$A$2:$O$1055,3)</f>
        <v>O</v>
      </c>
      <c r="F58" s="12" t="str">
        <f>VLOOKUP(B58,'[1]Entry List Master'!$A$2:$O$1055,4)</f>
        <v>Newcastle AC</v>
      </c>
      <c r="G58" s="14">
        <f t="shared" si="4"/>
        <v>1.44002306805075</v>
      </c>
      <c r="H58" s="9">
        <v>0.0366087962962963</v>
      </c>
      <c r="I58" s="10" t="s">
        <v>66</v>
      </c>
      <c r="J58" s="11">
        <f t="shared" si="2"/>
        <v>0.02119212962962963</v>
      </c>
      <c r="K58" s="10" t="s">
        <v>65</v>
      </c>
    </row>
    <row r="59" spans="1:11" ht="12.75">
      <c r="A59" s="12">
        <v>58</v>
      </c>
      <c r="B59" s="15">
        <v>300</v>
      </c>
      <c r="C59" s="13">
        <v>0.057847222222222223</v>
      </c>
      <c r="D59" s="12" t="str">
        <f>VLOOKUP(B59,'[1]Entry List Master'!$A$2:$O$1055,2)</f>
        <v>Stephanie Pruzina</v>
      </c>
      <c r="E59" s="12" t="str">
        <f>VLOOKUP(B59,'[1]Entry List Master'!$A$2:$O$1055,3)</f>
        <v>LV40</v>
      </c>
      <c r="F59" s="12" t="str">
        <f>VLOOKUP(B59,'[1]Entry List Master'!$A$2:$O$1055,4)</f>
        <v>BARF</v>
      </c>
      <c r="G59" s="14">
        <f t="shared" si="4"/>
        <v>1.4411764705882355</v>
      </c>
      <c r="H59" s="9">
        <v>0.03799768518518518</v>
      </c>
      <c r="I59" s="10" t="s">
        <v>71</v>
      </c>
      <c r="J59" s="11">
        <f t="shared" si="2"/>
        <v>0.01984953703703704</v>
      </c>
      <c r="K59" s="10" t="s">
        <v>72</v>
      </c>
    </row>
    <row r="60" spans="1:11" ht="12.75">
      <c r="A60" s="12">
        <v>59</v>
      </c>
      <c r="B60" s="15">
        <v>11</v>
      </c>
      <c r="C60" s="13">
        <v>0.05796296296296296</v>
      </c>
      <c r="D60" s="12" t="str">
        <f>VLOOKUP(B60,'[1]Entry List Master'!$A$2:$O$1055,2)</f>
        <v>Cormac Fitzpatrick</v>
      </c>
      <c r="E60" s="12" t="str">
        <f>VLOOKUP(B60,'[1]Entry List Master'!$A$2:$O$1055,3)</f>
        <v>V35</v>
      </c>
      <c r="F60" s="12" t="str">
        <f>VLOOKUP(B60,'[1]Entry List Master'!$A$2:$O$1055,4)</f>
        <v>Unattached</v>
      </c>
      <c r="G60" s="14">
        <f t="shared" si="4"/>
        <v>1.4440599769319493</v>
      </c>
      <c r="H60" s="9">
        <v>0.03844907407407407</v>
      </c>
      <c r="I60" s="10" t="s">
        <v>73</v>
      </c>
      <c r="J60" s="11">
        <f t="shared" si="2"/>
        <v>0.019513888888888886</v>
      </c>
      <c r="K60" s="10" t="s">
        <v>74</v>
      </c>
    </row>
    <row r="61" spans="1:11" ht="12.75">
      <c r="A61" s="12">
        <v>60</v>
      </c>
      <c r="B61" s="15">
        <v>103</v>
      </c>
      <c r="C61" s="13">
        <v>0.058645833333333335</v>
      </c>
      <c r="D61" s="12" t="str">
        <f>VLOOKUP(B61,'[1]Entry List Master'!$A$2:$O$1055,2)</f>
        <v>Ricky Cowan </v>
      </c>
      <c r="E61" s="12" t="str">
        <f>VLOOKUP(B61,'[1]Entry List Master'!$A$2:$O$1055,3)</f>
        <v>V55</v>
      </c>
      <c r="F61" s="12" t="str">
        <f>VLOOKUP(B61,'[1]Entry List Master'!$A$2:$O$1055,4)</f>
        <v>Willowfield</v>
      </c>
      <c r="G61" s="14">
        <f t="shared" si="4"/>
        <v>1.4610726643598617</v>
      </c>
      <c r="H61" s="9">
        <v>0.040625</v>
      </c>
      <c r="I61" s="10" t="s">
        <v>75</v>
      </c>
      <c r="J61" s="11">
        <f t="shared" si="2"/>
        <v>0.018020833333333333</v>
      </c>
      <c r="K61" s="10" t="s">
        <v>45</v>
      </c>
    </row>
    <row r="62" spans="1:11" ht="12.75">
      <c r="A62" s="12">
        <v>61</v>
      </c>
      <c r="B62" s="15">
        <v>92</v>
      </c>
      <c r="C62" s="13">
        <v>0.05886574074074074</v>
      </c>
      <c r="D62" s="12" t="str">
        <f>VLOOKUP(B62,'[1]Entry List Master'!$A$2:$O$1055,2)</f>
        <v>Paul Fegan </v>
      </c>
      <c r="E62" s="12" t="str">
        <f>VLOOKUP(B62,'[1]Entry List Master'!$A$2:$O$1055,3)</f>
        <v>O </v>
      </c>
      <c r="F62" s="12" t="str">
        <f>VLOOKUP(B62,'[1]Entry List Master'!$A$2:$O$1055,4)</f>
        <v>Newcastle AC</v>
      </c>
      <c r="G62" s="14">
        <f t="shared" si="4"/>
        <v>1.4665513264129182</v>
      </c>
      <c r="H62" s="9">
        <v>0.03774305555555556</v>
      </c>
      <c r="I62" s="10" t="s">
        <v>64</v>
      </c>
      <c r="J62" s="11">
        <f t="shared" si="2"/>
        <v>0.021122685185185182</v>
      </c>
      <c r="K62" s="10" t="s">
        <v>76</v>
      </c>
    </row>
    <row r="63" spans="1:11" ht="12.75">
      <c r="A63" s="12">
        <v>62</v>
      </c>
      <c r="B63" s="15">
        <v>20</v>
      </c>
      <c r="C63" s="13">
        <v>0.05898148148148149</v>
      </c>
      <c r="D63" s="12" t="str">
        <f>VLOOKUP(B63,'[1]Entry List Master'!$A$2:$O$1055,2)</f>
        <v>William Howard </v>
      </c>
      <c r="E63" s="12" t="str">
        <f>VLOOKUP(B63,'[1]Entry List Master'!$A$2:$O$1055,3)</f>
        <v>V50</v>
      </c>
      <c r="F63" s="12" t="str">
        <f>VLOOKUP(B63,'[1]Entry List Master'!$A$2:$O$1055,4)</f>
        <v>Lagan Valley </v>
      </c>
      <c r="G63" s="14">
        <f t="shared" si="4"/>
        <v>1.4694348327566324</v>
      </c>
      <c r="H63" s="9">
        <v>0.038483796296296294</v>
      </c>
      <c r="I63" s="10" t="s">
        <v>77</v>
      </c>
      <c r="J63" s="11">
        <f t="shared" si="2"/>
        <v>0.020497685185185195</v>
      </c>
      <c r="K63" s="10" t="s">
        <v>77</v>
      </c>
    </row>
    <row r="64" spans="1:11" ht="12.75">
      <c r="A64" s="12">
        <v>63</v>
      </c>
      <c r="B64" s="15">
        <v>184</v>
      </c>
      <c r="C64" s="13">
        <v>0.05903935185185185</v>
      </c>
      <c r="D64" s="12" t="str">
        <f>VLOOKUP(B64,'[1]Entry List Master'!$A$2:$O$1055,2)</f>
        <v>Neal O'Boyle</v>
      </c>
      <c r="E64" s="12" t="str">
        <f>VLOOKUP(B64,'[1]Entry List Master'!$A$2:$O$1055,3)</f>
        <v>O</v>
      </c>
      <c r="F64" s="12" t="str">
        <f>VLOOKUP(B64,'[1]Entry List Master'!$A$2:$O$1055,4)</f>
        <v>Larne AC</v>
      </c>
      <c r="G64" s="14">
        <f t="shared" si="4"/>
        <v>1.4708765859284891</v>
      </c>
      <c r="H64" s="9">
        <v>0.039293981481481485</v>
      </c>
      <c r="I64" s="10" t="s">
        <v>78</v>
      </c>
      <c r="J64" s="11">
        <f t="shared" si="2"/>
        <v>0.019745370370370365</v>
      </c>
      <c r="K64" s="10" t="s">
        <v>71</v>
      </c>
    </row>
    <row r="65" spans="1:11" ht="12.75">
      <c r="A65" s="12">
        <v>64</v>
      </c>
      <c r="B65" s="15">
        <v>137</v>
      </c>
      <c r="C65" s="13">
        <v>0.05943287037037037</v>
      </c>
      <c r="D65" s="12" t="str">
        <f>VLOOKUP(B65,'[1]Entry List Master'!$A$2:$O$1055,2)</f>
        <v>Brian Peters </v>
      </c>
      <c r="E65" s="12" t="str">
        <f>VLOOKUP(B65,'[1]Entry List Master'!$A$2:$O$1055,3)</f>
        <v>V40</v>
      </c>
      <c r="F65" s="12" t="str">
        <f>VLOOKUP(B65,'[1]Entry List Master'!$A$2:$O$1055,4)</f>
        <v>Unattached </v>
      </c>
      <c r="G65" s="14">
        <f t="shared" si="4"/>
        <v>1.4806805074971168</v>
      </c>
      <c r="H65" s="9">
        <v>0.03888888888888889</v>
      </c>
      <c r="I65" s="10" t="s">
        <v>79</v>
      </c>
      <c r="J65" s="11">
        <f t="shared" si="2"/>
        <v>0.020543981481481483</v>
      </c>
      <c r="K65" s="10" t="s">
        <v>79</v>
      </c>
    </row>
    <row r="66" spans="1:11" ht="12.75">
      <c r="A66" s="12">
        <v>65</v>
      </c>
      <c r="B66" s="15">
        <v>241</v>
      </c>
      <c r="C66" s="13">
        <v>0.06013888888888889</v>
      </c>
      <c r="D66" s="12" t="str">
        <f>VLOOKUP(B66,'[1]Entry List Master'!$A$2:$O$1055,2)</f>
        <v>Noel Douglas</v>
      </c>
      <c r="E66" s="12" t="str">
        <f>VLOOKUP(B66,'[1]Entry List Master'!$A$2:$O$1055,3)</f>
        <v>V50</v>
      </c>
      <c r="F66" s="12" t="str">
        <f>VLOOKUP(B66,'[1]Entry List Master'!$A$2:$O$1055,4)</f>
        <v>Newcastle AC</v>
      </c>
      <c r="G66" s="14">
        <f t="shared" si="4"/>
        <v>1.4982698961937717</v>
      </c>
      <c r="H66" s="9">
        <v>0.03789351851851852</v>
      </c>
      <c r="I66" s="10" t="s">
        <v>74</v>
      </c>
      <c r="J66" s="11">
        <f aca="true" t="shared" si="5" ref="J66:J88">C66-H66</f>
        <v>0.022245370370370367</v>
      </c>
      <c r="K66" s="10" t="s">
        <v>80</v>
      </c>
    </row>
    <row r="67" spans="1:11" ht="12.75">
      <c r="A67" s="6">
        <v>66</v>
      </c>
      <c r="B67" s="16">
        <v>8</v>
      </c>
      <c r="C67" s="7">
        <v>0.061238425925925925</v>
      </c>
      <c r="D67" s="6" t="str">
        <f>VLOOKUP(B67,'[1]Entry List Master'!$A$2:$O$1055,2)</f>
        <v>Wendy Findlay</v>
      </c>
      <c r="E67" s="6" t="str">
        <f>VLOOKUP(B67,'[1]Entry List Master'!$A$2:$O$1055,3)</f>
        <v>LV35</v>
      </c>
      <c r="F67" s="6" t="str">
        <f>VLOOKUP(B67,'[1]Entry List Master'!$A$2:$O$1055,4)</f>
        <v>Newcastle AC</v>
      </c>
      <c r="G67" s="8">
        <f t="shared" si="4"/>
        <v>1.5256632064590543</v>
      </c>
      <c r="H67" s="9">
        <v>0.0408912037037037</v>
      </c>
      <c r="I67" s="10" t="s">
        <v>81</v>
      </c>
      <c r="J67" s="11">
        <f t="shared" si="5"/>
        <v>0.020347222222222225</v>
      </c>
      <c r="K67" s="10" t="s">
        <v>73</v>
      </c>
    </row>
    <row r="68" spans="1:11" ht="12.75">
      <c r="A68" s="12">
        <v>67</v>
      </c>
      <c r="B68" s="15">
        <v>239</v>
      </c>
      <c r="C68" s="13">
        <v>0.06152777777777777</v>
      </c>
      <c r="D68" s="12" t="str">
        <f>VLOOKUP(B68,'[1]Entry List Master'!$A$2:$O$1055,2)</f>
        <v>Kevin Quinn</v>
      </c>
      <c r="E68" s="12" t="str">
        <f>VLOOKUP(B68,'[1]Entry List Master'!$A$2:$O$1055,3)</f>
        <v>V55</v>
      </c>
      <c r="F68" s="12" t="str">
        <f>VLOOKUP(B68,'[1]Entry List Master'!$A$2:$O$1055,4)</f>
        <v>Newcastle AC</v>
      </c>
      <c r="G68" s="14">
        <f t="shared" si="4"/>
        <v>1.532871972318339</v>
      </c>
      <c r="H68" s="9">
        <v>0.0428125</v>
      </c>
      <c r="I68" s="10" t="s">
        <v>82</v>
      </c>
      <c r="J68" s="11">
        <f t="shared" si="5"/>
        <v>0.018715277777777768</v>
      </c>
      <c r="K68" s="10" t="s">
        <v>62</v>
      </c>
    </row>
    <row r="69" spans="1:11" ht="12.75">
      <c r="A69" s="12">
        <v>68</v>
      </c>
      <c r="B69" s="15">
        <v>208</v>
      </c>
      <c r="C69" s="13">
        <v>0.06157407407407408</v>
      </c>
      <c r="D69" s="12" t="str">
        <f>VLOOKUP(B69,'[1]Entry List Master'!$A$2:$O$1055,2)</f>
        <v>Al McCavery</v>
      </c>
      <c r="E69" s="12" t="str">
        <f>VLOOKUP(B69,'[1]Entry List Master'!$A$2:$O$1055,3)</f>
        <v>V35</v>
      </c>
      <c r="F69" s="12" t="str">
        <f>VLOOKUP(B69,'[1]Entry List Master'!$A$2:$O$1055,4)</f>
        <v>Unattached</v>
      </c>
      <c r="G69" s="14">
        <f t="shared" si="4"/>
        <v>1.534025374855825</v>
      </c>
      <c r="H69" s="9">
        <v>0.038530092592592595</v>
      </c>
      <c r="I69" s="10" t="s">
        <v>70</v>
      </c>
      <c r="J69" s="11">
        <f t="shared" si="5"/>
        <v>0.023043981481481485</v>
      </c>
      <c r="K69" s="10" t="s">
        <v>75</v>
      </c>
    </row>
    <row r="70" spans="1:11" ht="12.75">
      <c r="A70" s="12">
        <v>69</v>
      </c>
      <c r="B70" s="15">
        <v>171</v>
      </c>
      <c r="C70" s="13">
        <v>0.06194444444444444</v>
      </c>
      <c r="D70" s="12" t="str">
        <f>VLOOKUP(B70,'[1]Entry List Master'!$A$2:$O$1055,2)</f>
        <v>Niall McCrory</v>
      </c>
      <c r="E70" s="12" t="str">
        <f>VLOOKUP(B70,'[1]Entry List Master'!$A$2:$O$1055,3)</f>
        <v>MJ </v>
      </c>
      <c r="F70" s="12" t="str">
        <f>VLOOKUP(B70,'[1]Entry List Master'!$A$2:$O$1055,4)</f>
        <v>Unattached</v>
      </c>
      <c r="G70" s="14">
        <f t="shared" si="4"/>
        <v>1.5432525951557095</v>
      </c>
      <c r="H70" s="9">
        <v>0.03782407407407407</v>
      </c>
      <c r="I70" s="10" t="s">
        <v>61</v>
      </c>
      <c r="J70" s="11">
        <f t="shared" si="5"/>
        <v>0.02412037037037037</v>
      </c>
      <c r="K70" s="10" t="s">
        <v>83</v>
      </c>
    </row>
    <row r="71" spans="1:11" ht="12.75">
      <c r="A71" s="12">
        <v>70</v>
      </c>
      <c r="B71" s="15">
        <v>101</v>
      </c>
      <c r="C71" s="13">
        <v>0.06239583333333334</v>
      </c>
      <c r="D71" s="12" t="str">
        <f>VLOOKUP(B71,'[1]Entry List Master'!$A$2:$O$1055,2)</f>
        <v>Brian Hughes </v>
      </c>
      <c r="E71" s="12" t="str">
        <f>VLOOKUP(B71,'[1]Entry List Master'!$A$2:$O$1055,3)</f>
        <v>V45 </v>
      </c>
      <c r="F71" s="12" t="str">
        <f>VLOOKUP(B71,'[1]Entry List Master'!$A$2:$O$1055,4)</f>
        <v>Uttoxeter Road Runners</v>
      </c>
      <c r="G71" s="14">
        <f t="shared" si="4"/>
        <v>1.554498269896194</v>
      </c>
      <c r="H71" s="9">
        <v>0.04037037037037037</v>
      </c>
      <c r="I71" s="10" t="s">
        <v>80</v>
      </c>
      <c r="J71" s="11">
        <f t="shared" si="5"/>
        <v>0.02202546296296297</v>
      </c>
      <c r="K71" s="10" t="s">
        <v>78</v>
      </c>
    </row>
    <row r="72" spans="1:11" ht="12.75">
      <c r="A72" s="12">
        <v>71</v>
      </c>
      <c r="B72" s="15">
        <v>250</v>
      </c>
      <c r="C72" s="13">
        <v>0.06318287037037036</v>
      </c>
      <c r="D72" s="12" t="str">
        <f>VLOOKUP(B72,'[1]Entry List Master'!$A$2:$O$1055,2)</f>
        <v>Helen Brown</v>
      </c>
      <c r="E72" s="12" t="str">
        <f>VLOOKUP(B72,'[1]Entry List Master'!$A$2:$O$1055,3)</f>
        <v>LV40</v>
      </c>
      <c r="F72" s="12" t="str">
        <f>VLOOKUP(B72,'[1]Entry List Master'!$A$2:$O$1055,4)</f>
        <v>BARF</v>
      </c>
      <c r="G72" s="14">
        <f t="shared" si="4"/>
        <v>1.5741061130334486</v>
      </c>
      <c r="H72" s="9">
        <v>0.03800925925925926</v>
      </c>
      <c r="I72" s="10" t="s">
        <v>72</v>
      </c>
      <c r="J72" s="11">
        <f t="shared" si="5"/>
        <v>0.025173611111111098</v>
      </c>
      <c r="K72" s="10" t="s">
        <v>84</v>
      </c>
    </row>
    <row r="73" spans="1:11" ht="12.75">
      <c r="A73" s="12">
        <v>72</v>
      </c>
      <c r="B73" s="15">
        <v>7</v>
      </c>
      <c r="C73" s="13">
        <v>0.06331018518518518</v>
      </c>
      <c r="D73" s="12" t="str">
        <f>VLOOKUP(B73,'[1]Entry List Master'!$A$2:$O$1055,2)</f>
        <v>John Findlay</v>
      </c>
      <c r="E73" s="12" t="str">
        <f>VLOOKUP(B73,'[1]Entry List Master'!$A$2:$O$1055,3)</f>
        <v>V40</v>
      </c>
      <c r="F73" s="12" t="str">
        <f>VLOOKUP(B73,'[1]Entry List Master'!$A$2:$O$1055,4)</f>
        <v>Newcastle AC</v>
      </c>
      <c r="G73" s="14">
        <f t="shared" si="4"/>
        <v>1.577277970011534</v>
      </c>
      <c r="H73" s="9">
        <v>0.041990740740740745</v>
      </c>
      <c r="I73" s="10" t="s">
        <v>85</v>
      </c>
      <c r="J73" s="11">
        <f t="shared" si="5"/>
        <v>0.021319444444444433</v>
      </c>
      <c r="K73" s="10" t="s">
        <v>69</v>
      </c>
    </row>
    <row r="74" spans="1:11" ht="12.75">
      <c r="A74" s="12">
        <v>73</v>
      </c>
      <c r="B74" s="15">
        <v>32</v>
      </c>
      <c r="C74" s="13">
        <v>0.06619212962962963</v>
      </c>
      <c r="D74" s="12" t="str">
        <f>VLOOKUP(B74,'[1]Entry List Master'!$A$2:$O$1055,2)</f>
        <v>John Sloan </v>
      </c>
      <c r="E74" s="12" t="str">
        <f>VLOOKUP(B74,'[1]Entry List Master'!$A$2:$O$1055,3)</f>
        <v>V60</v>
      </c>
      <c r="F74" s="12" t="str">
        <f>VLOOKUP(B74,'[1]Entry List Master'!$A$2:$O$1055,4)</f>
        <v>Newcastle AC</v>
      </c>
      <c r="G74" s="14">
        <f t="shared" si="4"/>
        <v>1.6490772779700118</v>
      </c>
      <c r="H74" s="9">
        <v>0.04134259259259259</v>
      </c>
      <c r="I74" s="10" t="s">
        <v>84</v>
      </c>
      <c r="J74" s="11">
        <f t="shared" si="5"/>
        <v>0.024849537037037038</v>
      </c>
      <c r="K74" s="10" t="s">
        <v>86</v>
      </c>
    </row>
    <row r="75" spans="1:11" ht="12.75">
      <c r="A75" s="12">
        <v>74</v>
      </c>
      <c r="B75" s="15">
        <v>80</v>
      </c>
      <c r="C75" s="13">
        <v>0.06790509259259259</v>
      </c>
      <c r="D75" s="12" t="str">
        <f>VLOOKUP(B75,'[1]Entry List Master'!$A$2:$O$1055,2)</f>
        <v>Barry Rankin </v>
      </c>
      <c r="E75" s="12" t="str">
        <f>VLOOKUP(B75,'[1]Entry List Master'!$A$2:$O$1055,3)</f>
        <v>V45 </v>
      </c>
      <c r="F75" s="12" t="str">
        <f>VLOOKUP(B75,'[1]Entry List Master'!$A$2:$O$1055,4)</f>
        <v>Mourne Runners</v>
      </c>
      <c r="G75" s="14">
        <f t="shared" si="4"/>
        <v>1.691753171856978</v>
      </c>
      <c r="H75" s="9">
        <v>0.040729166666666664</v>
      </c>
      <c r="I75" s="10" t="s">
        <v>83</v>
      </c>
      <c r="J75" s="11">
        <f t="shared" si="5"/>
        <v>0.027175925925925923</v>
      </c>
      <c r="K75" s="10" t="s">
        <v>85</v>
      </c>
    </row>
    <row r="76" spans="1:11" ht="12.75">
      <c r="A76" s="12">
        <v>75</v>
      </c>
      <c r="B76" s="15">
        <v>74</v>
      </c>
      <c r="C76" s="13">
        <v>0.06835648148148148</v>
      </c>
      <c r="D76" s="12" t="str">
        <f>VLOOKUP(B76,'[1]Entry List Master'!$A$2:$O$1055,2)</f>
        <v>Richard Dugan </v>
      </c>
      <c r="E76" s="12" t="str">
        <f>VLOOKUP(B76,'[1]Entry List Master'!$A$2:$O$1055,3)</f>
        <v>V45 </v>
      </c>
      <c r="F76" s="12" t="str">
        <f>VLOOKUP(B76,'[1]Entry List Master'!$A$2:$O$1055,4)</f>
        <v>Unattached</v>
      </c>
      <c r="G76" s="14">
        <f t="shared" si="4"/>
        <v>1.7029988465974626</v>
      </c>
      <c r="H76" s="9">
        <v>0.043877314814814806</v>
      </c>
      <c r="I76" s="10" t="s">
        <v>87</v>
      </c>
      <c r="J76" s="11">
        <f t="shared" si="5"/>
        <v>0.02447916666666667</v>
      </c>
      <c r="K76" s="10" t="s">
        <v>81</v>
      </c>
    </row>
    <row r="77" spans="1:11" ht="12.75">
      <c r="A77" s="12">
        <v>76</v>
      </c>
      <c r="B77" s="15">
        <v>170</v>
      </c>
      <c r="C77" s="13">
        <v>0.06858796296296296</v>
      </c>
      <c r="D77" s="12" t="str">
        <f>VLOOKUP(B77,'[1]Entry List Master'!$A$2:$O$1055,2)</f>
        <v>Declan McCrory</v>
      </c>
      <c r="E77" s="12" t="str">
        <f>VLOOKUP(B77,'[1]Entry List Master'!$A$2:$O$1055,3)</f>
        <v>V40</v>
      </c>
      <c r="F77" s="12" t="str">
        <f>VLOOKUP(B77,'[1]Entry List Master'!$A$2:$O$1055,4)</f>
        <v>Unattached</v>
      </c>
      <c r="G77" s="14">
        <f t="shared" si="4"/>
        <v>1.7087658592848907</v>
      </c>
      <c r="H77" s="9">
        <v>0.040949074074074075</v>
      </c>
      <c r="I77" s="10" t="s">
        <v>86</v>
      </c>
      <c r="J77" s="11">
        <f t="shared" si="5"/>
        <v>0.027638888888888886</v>
      </c>
      <c r="K77" s="10" t="s">
        <v>88</v>
      </c>
    </row>
    <row r="78" spans="1:11" ht="12.75">
      <c r="A78" s="12">
        <v>77</v>
      </c>
      <c r="B78" s="15">
        <v>296</v>
      </c>
      <c r="C78" s="13">
        <v>0.07055555555555555</v>
      </c>
      <c r="D78" s="12" t="str">
        <f>VLOOKUP(B78,'[1]Entry List Master'!$A$2:$O$1055,2)</f>
        <v>Joe Quinn</v>
      </c>
      <c r="E78" s="12" t="str">
        <f>VLOOKUP(B78,'[1]Entry List Master'!$A$2:$O$1055,3)</f>
        <v>V60</v>
      </c>
      <c r="F78" s="12" t="str">
        <f>VLOOKUP(B78,'[1]Entry List Master'!$A$2:$O$1055,4)</f>
        <v>East Down</v>
      </c>
      <c r="G78" s="14">
        <f t="shared" si="4"/>
        <v>1.7577854671280277</v>
      </c>
      <c r="H78" s="9">
        <v>0.03893518518518519</v>
      </c>
      <c r="I78" s="10" t="s">
        <v>76</v>
      </c>
      <c r="J78" s="11">
        <f t="shared" si="5"/>
        <v>0.03162037037037036</v>
      </c>
      <c r="K78" s="10" t="s">
        <v>89</v>
      </c>
    </row>
    <row r="79" spans="1:11" ht="12.75">
      <c r="A79" s="12">
        <v>78</v>
      </c>
      <c r="B79" s="15">
        <v>118</v>
      </c>
      <c r="C79" s="13">
        <v>0.07055555555555555</v>
      </c>
      <c r="D79" s="12" t="str">
        <f>VLOOKUP(B79,'[1]Entry List Master'!$A$2:$O$1055,2)</f>
        <v>Jackie Toal </v>
      </c>
      <c r="E79" s="12" t="str">
        <f>VLOOKUP(B79,'[1]Entry List Master'!$A$2:$O$1055,3)</f>
        <v>LV35</v>
      </c>
      <c r="F79" s="12" t="str">
        <f>VLOOKUP(B79,'[1]Entry List Master'!$A$2:$O$1055,4)</f>
        <v>BARF</v>
      </c>
      <c r="G79" s="14">
        <f t="shared" si="4"/>
        <v>1.7577854671280277</v>
      </c>
      <c r="H79" s="9">
        <v>0.04203703703703704</v>
      </c>
      <c r="I79" s="10" t="s">
        <v>88</v>
      </c>
      <c r="J79" s="11">
        <f t="shared" si="5"/>
        <v>0.028518518518518512</v>
      </c>
      <c r="K79" s="10" t="s">
        <v>82</v>
      </c>
    </row>
    <row r="80" spans="1:11" ht="12.75">
      <c r="A80" s="12">
        <v>79</v>
      </c>
      <c r="B80" s="15">
        <v>299</v>
      </c>
      <c r="C80" s="13">
        <v>0.07289351851851851</v>
      </c>
      <c r="D80" s="12" t="str">
        <f>VLOOKUP(B80,'[1]Entry List Master'!$A$2:$O$1055,2)</f>
        <v>Stephen Ferguson</v>
      </c>
      <c r="E80" s="12" t="str">
        <f>VLOOKUP(B80,'[1]Entry List Master'!$A$2:$O$1055,3)</f>
        <v>V35</v>
      </c>
      <c r="F80" s="12" t="str">
        <f>VLOOKUP(B80,'[1]Entry List Master'!$A$2:$O$1055,4)</f>
        <v>Ballydrain Harriers </v>
      </c>
      <c r="G80" s="14">
        <f t="shared" si="4"/>
        <v>1.8160322952710497</v>
      </c>
      <c r="H80" s="9">
        <v>0.04402777777777778</v>
      </c>
      <c r="I80" s="10" t="s">
        <v>90</v>
      </c>
      <c r="J80" s="11">
        <f t="shared" si="5"/>
        <v>0.028865740740740733</v>
      </c>
      <c r="K80" s="10" t="s">
        <v>87</v>
      </c>
    </row>
    <row r="81" spans="1:11" ht="12.75">
      <c r="A81" s="12">
        <v>80</v>
      </c>
      <c r="B81" s="15">
        <v>164</v>
      </c>
      <c r="C81" s="13">
        <v>0.07329861111111112</v>
      </c>
      <c r="D81" s="12" t="str">
        <f>VLOOKUP(B81,'[1]Entry List Master'!$A$2:$O$1055,2)</f>
        <v>Conall Nugent </v>
      </c>
      <c r="E81" s="12" t="str">
        <f>VLOOKUP(B81,'[1]Entry List Master'!$A$2:$O$1055,3)</f>
        <v>V40</v>
      </c>
      <c r="F81" s="12" t="str">
        <f>VLOOKUP(B81,'[1]Entry List Master'!$A$2:$O$1055,4)</f>
        <v>Newcastle AC</v>
      </c>
      <c r="G81" s="14">
        <f t="shared" si="4"/>
        <v>1.826124567474049</v>
      </c>
      <c r="H81" s="9">
        <v>0.044699074074074065</v>
      </c>
      <c r="I81" s="10" t="s">
        <v>89</v>
      </c>
      <c r="J81" s="11">
        <f t="shared" si="5"/>
        <v>0.028599537037037055</v>
      </c>
      <c r="K81" s="10" t="s">
        <v>91</v>
      </c>
    </row>
    <row r="82" spans="1:11" ht="12.75">
      <c r="A82" s="12">
        <v>81</v>
      </c>
      <c r="B82" s="15">
        <v>62</v>
      </c>
      <c r="C82" s="13">
        <v>0.07371527777777777</v>
      </c>
      <c r="D82" s="12" t="str">
        <f>VLOOKUP(B82,'[1]Entry List Master'!$A$2:$O$1055,2)</f>
        <v>Martin Breen </v>
      </c>
      <c r="E82" s="12" t="str">
        <f>VLOOKUP(B82,'[1]Entry List Master'!$A$2:$O$1055,3)</f>
        <v>O</v>
      </c>
      <c r="F82" s="12" t="str">
        <f>VLOOKUP(B82,'[1]Entry List Master'!$A$2:$O$1055,4)</f>
        <v>Unattached</v>
      </c>
      <c r="G82" s="14">
        <f t="shared" si="4"/>
        <v>1.8365051903114187</v>
      </c>
      <c r="H82" s="9">
        <v>0.044085648148148145</v>
      </c>
      <c r="I82" s="10" t="s">
        <v>92</v>
      </c>
      <c r="J82" s="11">
        <f t="shared" si="5"/>
        <v>0.029629629629629624</v>
      </c>
      <c r="K82" s="10" t="s">
        <v>90</v>
      </c>
    </row>
    <row r="83" spans="1:11" ht="12.75">
      <c r="A83" s="12">
        <v>82</v>
      </c>
      <c r="B83" s="15">
        <v>138</v>
      </c>
      <c r="C83" s="13">
        <v>0.07482638888888889</v>
      </c>
      <c r="D83" s="12" t="str">
        <f>VLOOKUP(B83,'[1]Entry List Master'!$A$2:$O$1055,2)</f>
        <v>Peter Turkington </v>
      </c>
      <c r="E83" s="12" t="str">
        <f>VLOOKUP(B83,'[1]Entry List Master'!$A$2:$O$1055,3)</f>
        <v>V50</v>
      </c>
      <c r="F83" s="12" t="str">
        <f>VLOOKUP(B83,'[1]Entry List Master'!$A$2:$O$1055,4)</f>
        <v>Mourne Runners</v>
      </c>
      <c r="G83" s="14">
        <f t="shared" si="4"/>
        <v>1.8641868512110729</v>
      </c>
      <c r="H83" s="9">
        <v>0.04306712962962963</v>
      </c>
      <c r="I83" s="10" t="s">
        <v>91</v>
      </c>
      <c r="J83" s="11">
        <f t="shared" si="5"/>
        <v>0.03175925925925926</v>
      </c>
      <c r="K83" s="10" t="s">
        <v>93</v>
      </c>
    </row>
    <row r="84" spans="1:11" ht="12.75">
      <c r="A84" s="12">
        <v>83</v>
      </c>
      <c r="B84" s="15">
        <v>298</v>
      </c>
      <c r="C84" s="13">
        <v>0.07672453703703704</v>
      </c>
      <c r="D84" s="12" t="str">
        <f>VLOOKUP(B84,'[1]Entry List Master'!$A$2:$O$1055,2)</f>
        <v>Brendan Breen</v>
      </c>
      <c r="E84" s="12" t="str">
        <f>VLOOKUP(B84,'[1]Entry List Master'!$A$2:$O$1055,3)</f>
        <v>O</v>
      </c>
      <c r="F84" s="12" t="str">
        <f>VLOOKUP(B84,'[1]Entry List Master'!$A$2:$O$1055,4)</f>
        <v>Unattached</v>
      </c>
      <c r="G84" s="14">
        <f t="shared" si="4"/>
        <v>1.9114763552479817</v>
      </c>
      <c r="H84" s="9">
        <v>0.04505787037037037</v>
      </c>
      <c r="I84" s="10" t="s">
        <v>93</v>
      </c>
      <c r="J84" s="11">
        <f t="shared" si="5"/>
        <v>0.03166666666666666</v>
      </c>
      <c r="K84" s="10" t="s">
        <v>94</v>
      </c>
    </row>
    <row r="85" spans="1:11" ht="12.75">
      <c r="A85" s="12">
        <v>84</v>
      </c>
      <c r="B85" s="15">
        <v>76</v>
      </c>
      <c r="C85" s="13">
        <v>0.07744212962962964</v>
      </c>
      <c r="D85" s="12" t="str">
        <f>VLOOKUP(B85,'[1]Entry List Master'!$A$2:$O$1055,2)</f>
        <v>Barbara Brown </v>
      </c>
      <c r="E85" s="12" t="str">
        <f>VLOOKUP(B85,'[1]Entry List Master'!$A$2:$O$1055,3)</f>
        <v>LV45</v>
      </c>
      <c r="F85" s="12" t="str">
        <f>VLOOKUP(B85,'[1]Entry List Master'!$A$2:$O$1055,4)</f>
        <v>Mourne Runners</v>
      </c>
      <c r="G85" s="14">
        <f t="shared" si="4"/>
        <v>1.9293540945790086</v>
      </c>
      <c r="H85" s="9">
        <v>0.046504629629629625</v>
      </c>
      <c r="I85" s="10" t="s">
        <v>95</v>
      </c>
      <c r="J85" s="11">
        <f t="shared" si="5"/>
        <v>0.030937500000000014</v>
      </c>
      <c r="K85" s="10" t="s">
        <v>92</v>
      </c>
    </row>
    <row r="86" spans="1:11" ht="12.75">
      <c r="A86" s="12">
        <v>85</v>
      </c>
      <c r="B86" s="15">
        <v>159</v>
      </c>
      <c r="C86" s="13">
        <v>0.0802662037037037</v>
      </c>
      <c r="D86" s="12" t="str">
        <f>VLOOKUP(B86,'[1]Entry List Master'!$A$2:$O$1055,2)</f>
        <v>Jenny Black </v>
      </c>
      <c r="E86" s="12" t="str">
        <f>VLOOKUP(B86,'[1]Entry List Master'!$A$2:$O$1055,3)</f>
        <v>FO</v>
      </c>
      <c r="F86" s="12" t="str">
        <f>VLOOKUP(B86,'[1]Entry List Master'!$A$2:$O$1055,4)</f>
        <v>BARF</v>
      </c>
      <c r="G86" s="14">
        <f t="shared" si="4"/>
        <v>1.9997116493656288</v>
      </c>
      <c r="H86" s="9">
        <v>0.045046296296296286</v>
      </c>
      <c r="I86" s="10" t="s">
        <v>94</v>
      </c>
      <c r="J86" s="11">
        <f t="shared" si="5"/>
        <v>0.035219907407407415</v>
      </c>
      <c r="K86" s="10" t="s">
        <v>95</v>
      </c>
    </row>
    <row r="87" spans="1:11" ht="12.75">
      <c r="A87" s="12">
        <v>86</v>
      </c>
      <c r="B87" s="15">
        <v>295</v>
      </c>
      <c r="C87" s="13"/>
      <c r="D87" s="12" t="str">
        <f>VLOOKUP(B87,'[1]Entry List Master'!$A$2:$O$1055,2)</f>
        <v>George Graham</v>
      </c>
      <c r="E87" s="12" t="str">
        <f>VLOOKUP(B87,'[1]Entry List Master'!$A$2:$O$1055,3)</f>
        <v>V60</v>
      </c>
      <c r="F87" s="12" t="str">
        <f>VLOOKUP(B87,'[1]Entry List Master'!$A$2:$O$1055,4)</f>
        <v>Unattached</v>
      </c>
      <c r="G87" s="14">
        <f t="shared" si="4"/>
        <v>0</v>
      </c>
      <c r="H87" s="9"/>
      <c r="I87" s="10"/>
      <c r="J87" s="11">
        <f t="shared" si="5"/>
        <v>0</v>
      </c>
      <c r="K87" s="10"/>
    </row>
    <row r="88" spans="1:11" ht="12.75">
      <c r="A88" s="12">
        <v>87</v>
      </c>
      <c r="B88" s="15">
        <v>242</v>
      </c>
      <c r="C88" s="13" t="s">
        <v>96</v>
      </c>
      <c r="D88" s="12" t="str">
        <f>VLOOKUP(B88,'[1]Entry List Master'!$A$2:$O$1055,2)</f>
        <v>Hugo Rodgers</v>
      </c>
      <c r="E88" s="12" t="str">
        <f>VLOOKUP(B88,'[1]Entry List Master'!$A$2:$O$1055,3)</f>
        <v>V40</v>
      </c>
      <c r="F88" s="12" t="str">
        <f>VLOOKUP(B88,'[1]Entry List Master'!$A$2:$O$1055,4)</f>
        <v>Newcastle AC</v>
      </c>
      <c r="G88" s="14" t="e">
        <f t="shared" si="4"/>
        <v>#VALUE!</v>
      </c>
      <c r="H88" s="9"/>
      <c r="I88" s="10"/>
      <c r="J88" s="11" t="e">
        <f t="shared" si="5"/>
        <v>#VALUE!</v>
      </c>
      <c r="K88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kend_ma</dc:creator>
  <cp:keywords/>
  <dc:description/>
  <cp:lastModifiedBy>Martina Hawkins</cp:lastModifiedBy>
  <dcterms:created xsi:type="dcterms:W3CDTF">2007-06-23T09:49:35Z</dcterms:created>
  <dcterms:modified xsi:type="dcterms:W3CDTF">2007-06-23T15:17:50Z</dcterms:modified>
  <cp:category/>
  <cp:version/>
  <cp:contentType/>
  <cp:contentStatus/>
</cp:coreProperties>
</file>